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980" windowHeight="8070" tabRatio="598" activeTab="4"/>
  </bookViews>
  <sheets>
    <sheet name="Portada" sheetId="1" r:id="rId1"/>
    <sheet name="Identificación" sheetId="2" r:id="rId2"/>
    <sheet name="B1" sheetId="3" r:id="rId3"/>
    <sheet name="B2" sheetId="4" r:id="rId4"/>
    <sheet name="P1" sheetId="5" r:id="rId5"/>
    <sheet name="PN1" sheetId="6" r:id="rId6"/>
    <sheet name="PN2" sheetId="7" r:id="rId7"/>
    <sheet name="F1" sheetId="8" r:id="rId8"/>
  </sheets>
  <definedNames>
    <definedName name="_xlnm.Print_Area" localSheetId="1">'Identificación'!$B$1:$P$69</definedName>
    <definedName name="_xlnm.Print_Area" localSheetId="5">'PN1'!$B$1:$O$57</definedName>
    <definedName name="_xlnm.Print_Area" localSheetId="6">'PN2'!$B$2:$T$47</definedName>
    <definedName name="_xlnm.Print_Area" localSheetId="0">'Portada'!$A$1:$H$41</definedName>
  </definedNames>
  <calcPr fullCalcOnLoad="1"/>
</workbook>
</file>

<file path=xl/sharedStrings.xml><?xml version="1.0" encoding="utf-8"?>
<sst xmlns="http://schemas.openxmlformats.org/spreadsheetml/2006/main" count="813" uniqueCount="421">
  <si>
    <t>XXXXXXXXX</t>
  </si>
  <si>
    <r>
      <t xml:space="preserve">EJERCICIO </t>
    </r>
    <r>
      <rPr>
        <b/>
        <u val="single"/>
        <sz val="7.5"/>
        <color indexed="10"/>
        <rFont val="Arial"/>
        <family val="2"/>
      </rPr>
      <t>XXXX</t>
    </r>
    <r>
      <rPr>
        <b/>
        <sz val="7.5"/>
        <rFont val="Arial"/>
        <family val="2"/>
      </rPr>
      <t xml:space="preserve"> (2)</t>
    </r>
  </si>
  <si>
    <r>
      <t xml:space="preserve">EJERCICIO </t>
    </r>
    <r>
      <rPr>
        <b/>
        <u val="single"/>
        <sz val="7.5"/>
        <color indexed="10"/>
        <rFont val="Arial"/>
        <family val="2"/>
      </rPr>
      <t>XXXX</t>
    </r>
    <r>
      <rPr>
        <b/>
        <sz val="7.5"/>
        <rFont val="Arial"/>
        <family val="2"/>
      </rPr>
      <t xml:space="preserve"> (3)</t>
    </r>
  </si>
  <si>
    <t>Forma jurídica:</t>
  </si>
  <si>
    <t xml:space="preserve">  5. Flujos de efectivo de las actividades de explotación (1+2+3+4)</t>
  </si>
  <si>
    <t xml:space="preserve">  8. Flujos de efectivo de las actividades de inversión (6+7)</t>
  </si>
  <si>
    <t xml:space="preserve">  12. Flujos de efectivo de las actividades de financiación (9+10+11)</t>
  </si>
  <si>
    <r>
      <t xml:space="preserve">EJERCICIO </t>
    </r>
    <r>
      <rPr>
        <u val="single"/>
        <sz val="7"/>
        <color indexed="10"/>
        <rFont val="Arial"/>
        <family val="2"/>
      </rPr>
      <t>XXXX</t>
    </r>
    <r>
      <rPr>
        <sz val="7"/>
        <rFont val="Arial"/>
        <family val="2"/>
      </rPr>
      <t xml:space="preserve"> (2)</t>
    </r>
  </si>
  <si>
    <r>
      <t xml:space="preserve">EJERCICIO </t>
    </r>
    <r>
      <rPr>
        <u val="single"/>
        <sz val="7"/>
        <color indexed="10"/>
        <rFont val="Arial"/>
        <family val="2"/>
      </rPr>
      <t>XXXX</t>
    </r>
    <r>
      <rPr>
        <sz val="7"/>
        <rFont val="Arial"/>
        <family val="2"/>
      </rPr>
      <t xml:space="preserve"> (3)</t>
    </r>
  </si>
  <si>
    <t>VII. Deudores comerciales no corrientes</t>
  </si>
  <si>
    <t>VII. Efectivo y otros activos líquidos equivalentes.</t>
  </si>
  <si>
    <t>c) Pérdidas, deterioro y variación de provisiones por operaciones comerciales</t>
  </si>
  <si>
    <t xml:space="preserve">   7. Otro inmovilizado intangible.</t>
  </si>
  <si>
    <t xml:space="preserve">   2. Instalaciones técnicas y otro inmovilizado material.</t>
  </si>
  <si>
    <t xml:space="preserve">   1. Instrumentos de patrimonio.</t>
  </si>
  <si>
    <t xml:space="preserve">   2. Créditos a empresas</t>
  </si>
  <si>
    <t xml:space="preserve">   3. Valores representativos de deuda</t>
  </si>
  <si>
    <t xml:space="preserve">   4. Derivados</t>
  </si>
  <si>
    <t xml:space="preserve">   5. Otros activos financieros</t>
  </si>
  <si>
    <t xml:space="preserve">   6. Otras inversiones</t>
  </si>
  <si>
    <t xml:space="preserve">   2. Créditos a terceros </t>
  </si>
  <si>
    <t>VI. Periodificaciones a corto plazo</t>
  </si>
  <si>
    <t>IX. Otros instrumentos de patrimonio neto.</t>
  </si>
  <si>
    <t>I. Activos financieros disponibles para la venta</t>
  </si>
  <si>
    <t>B) PASIVO NO CORRIENTE</t>
  </si>
  <si>
    <t xml:space="preserve">   3. Acreedores por arrendamiento financiero</t>
  </si>
  <si>
    <t xml:space="preserve">   5. Otros pasivos financieros</t>
  </si>
  <si>
    <t>VI. Periodificaciones a corto plazo.</t>
  </si>
  <si>
    <t>b) De valores negociables y otros instrumentos financieros</t>
  </si>
  <si>
    <t>c) Por actualización de provisiones</t>
  </si>
  <si>
    <t xml:space="preserve">20. Resultado del ejercicio procedentes de operaciones interrumpidas
      neto de impuestos </t>
  </si>
  <si>
    <t>NIF</t>
  </si>
  <si>
    <t>En caso de no figurar consignadas NIFras en alguno de los ejercicios indique la causa:</t>
  </si>
  <si>
    <r>
      <t xml:space="preserve">b) </t>
    </r>
    <r>
      <rPr>
        <sz val="7"/>
        <rFont val="Arial"/>
        <family val="2"/>
      </rPr>
      <t xml:space="preserve">Si ha habido movimientos, calcule la suma de la plantilla en cada uno de los meses del año y divídala por doce.
</t>
    </r>
    <r>
      <rPr>
        <i/>
        <sz val="7"/>
        <rFont val="Arial"/>
        <family val="2"/>
      </rPr>
      <t xml:space="preserve">c) </t>
    </r>
    <r>
      <rPr>
        <sz val="7"/>
        <rFont val="Arial"/>
        <family val="2"/>
      </rPr>
      <t>Si hubo regulación temporal de empleo o de jornada, el personal afectado por la misma debe incluirse como personal fijo, pero sólo en la proporción que corresponda a la fracción del año o jornada del año efectivamente trabajada.</t>
    </r>
  </si>
  <si>
    <t xml:space="preserve">c) Imputación de subvenciones, donaciones y legados de carácter financiero </t>
  </si>
  <si>
    <t>a) Ventas</t>
  </si>
  <si>
    <t>b) Prestaciones de servicios</t>
  </si>
  <si>
    <t>3. Trabajos realizados por la empresa para su activo</t>
  </si>
  <si>
    <t>4. Aprovisionamientos</t>
  </si>
  <si>
    <t>a) Consumo de mercaderías</t>
  </si>
  <si>
    <t>b) Consumo de materias primas y otras materias consumibles</t>
  </si>
  <si>
    <t>c) Trabajos realizados por otras empresas</t>
  </si>
  <si>
    <t>d) Deterioro de mercaderías, materias primas y otros aprovisionamientos</t>
  </si>
  <si>
    <t>5. Otros ingresos de explotación</t>
  </si>
  <si>
    <t>a) Ingresos accesorios y otros de gestión corriente</t>
  </si>
  <si>
    <t>b) Subvenciones de explotación incorporadas al resultado del ejercicio</t>
  </si>
  <si>
    <t>6. Gastos de personal</t>
  </si>
  <si>
    <t>a) Sueldos, salarios y asimilados</t>
  </si>
  <si>
    <t>b) Cargas sociales</t>
  </si>
  <si>
    <t>c) Provisiones</t>
  </si>
  <si>
    <t>7. Otros gastos de explotación</t>
  </si>
  <si>
    <t>a) Servicios exteriores</t>
  </si>
  <si>
    <t>b) Tributos</t>
  </si>
  <si>
    <t>d) Otros gastos de gestión corriente</t>
  </si>
  <si>
    <t>8. Amortización del inmovilizado</t>
  </si>
  <si>
    <t>10. Excesos de provisiones</t>
  </si>
  <si>
    <t>14. Ingresos financieros</t>
  </si>
  <si>
    <t>a) De participaciones en instrumentos de patrimonio</t>
  </si>
  <si>
    <t>a 1) En empresas del grupo y asociadas</t>
  </si>
  <si>
    <t>a 2) En terceros</t>
  </si>
  <si>
    <t>b 1) De empresas del grupo y asociadas</t>
  </si>
  <si>
    <t>b 2) De terceros</t>
  </si>
  <si>
    <t>15. Gastos financieros</t>
  </si>
  <si>
    <t>a) Por deudas con empresas del grupo y asociadas</t>
  </si>
  <si>
    <t>b) Por deudas con terceros</t>
  </si>
  <si>
    <t>16. Variación de valor razonable en instrumentos financieros</t>
  </si>
  <si>
    <t>a) Cartera de negociación y otros</t>
  </si>
  <si>
    <t>17. Diferencias de cambio</t>
  </si>
  <si>
    <t>18. Deterioro y resultado por enajenaciones de instrumentos financieros.</t>
  </si>
  <si>
    <t>9. Imputación de subvenciones de inmovilizado no financiero y otras</t>
  </si>
  <si>
    <t>11. Deterioro y resultado por enajenaciones del inmovilizado</t>
  </si>
  <si>
    <t>B) OPERACIONES INTERRUMPIDAS</t>
  </si>
  <si>
    <t xml:space="preserve">      2. Deudas con entidades de crédito (+).</t>
  </si>
  <si>
    <t>A) ACTIVO NO CORRIENTE</t>
  </si>
  <si>
    <t>B) ACTIVO CORRIENTE</t>
  </si>
  <si>
    <t xml:space="preserve">   Pertenencia a un grupo de sociedades:</t>
  </si>
  <si>
    <t>Denominación social</t>
  </si>
  <si>
    <t xml:space="preserve">     Sociedad dominante directa</t>
  </si>
  <si>
    <t xml:space="preserve">     Sociedad dominante última del grupo</t>
  </si>
  <si>
    <t xml:space="preserve">  I. Por valoración de instrumentos financieros.</t>
  </si>
  <si>
    <t xml:space="preserve">  VIII. Por valoración de instrumentos financieros.</t>
  </si>
  <si>
    <t xml:space="preserve">    e) Otros pagos (cobros) (-/+)</t>
  </si>
  <si>
    <t>Millones de euros</t>
  </si>
  <si>
    <t>(1) Según las clases (cuatro dígitos) de la Clasificación Nacional de Actividades Económicas 2009 (CNAE-2009), aprobada por Real Decreto 475/2007, de 13 de abril (BOE de 28.04.2007).</t>
  </si>
  <si>
    <t xml:space="preserve">   3. Acreedores varios.</t>
  </si>
  <si>
    <t xml:space="preserve">   4. Personal (remuneraciones pendientes de pago).</t>
  </si>
  <si>
    <t>5. Pasivos por impuesto corriente.</t>
  </si>
  <si>
    <t>6. Otras deudas con las Administraciones Públicas.</t>
  </si>
  <si>
    <t>7. Anticipos de clientes.</t>
  </si>
  <si>
    <r>
      <t xml:space="preserve">  II. Ajustes por errores del ejercicio </t>
    </r>
    <r>
      <rPr>
        <u val="single"/>
        <sz val="10"/>
        <color indexed="10"/>
        <rFont val="Arial"/>
        <family val="2"/>
      </rPr>
      <t>XXXX</t>
    </r>
    <r>
      <rPr>
        <sz val="10"/>
        <rFont val="Arial"/>
        <family val="0"/>
      </rPr>
      <t xml:space="preserve"> (1) y anteriores.</t>
    </r>
  </si>
  <si>
    <r>
      <t xml:space="preserve">  II. Ajustes por errores del ejercicio </t>
    </r>
    <r>
      <rPr>
        <u val="single"/>
        <sz val="10"/>
        <color indexed="10"/>
        <rFont val="Arial"/>
        <family val="2"/>
      </rPr>
      <t>XXXX</t>
    </r>
    <r>
      <rPr>
        <sz val="10"/>
        <rFont val="Arial"/>
        <family val="0"/>
      </rPr>
      <t xml:space="preserve"> (2).</t>
    </r>
  </si>
  <si>
    <t>MODELOS NORMALIZADOS</t>
  </si>
  <si>
    <t>NORMAL</t>
  </si>
  <si>
    <t>B2</t>
  </si>
  <si>
    <t>P1</t>
  </si>
  <si>
    <t>A) Resultado de la cuenta de pérdidas y ganancias</t>
  </si>
  <si>
    <t>(1)</t>
  </si>
  <si>
    <t>FIJO (4)</t>
  </si>
  <si>
    <t>NO FIJO (5)</t>
  </si>
  <si>
    <t>(4) Para calcular el número medio de personal fijo tenga en cuenta los siguientes criterios:</t>
  </si>
  <si>
    <r>
      <t xml:space="preserve">a) </t>
    </r>
    <r>
      <rPr>
        <sz val="7"/>
        <rFont val="Arial"/>
        <family val="2"/>
      </rPr>
      <t>Si en el año no ha habido importantes movimientos de la plantilla, indique aquí la semisuma de los fijos al principio y a fin de ejercicio.</t>
    </r>
  </si>
  <si>
    <t>(5) Puede calcular el personal no fijo medio sumando el total de semanas que han trabajado sus empleados no fijos y dividendo por 52 semanas. También puede hacer esta operación (equivalente a la anterior):</t>
  </si>
  <si>
    <t xml:space="preserve">       a) Clientes por ventas y prestaciones de servicios a largo plazo</t>
  </si>
  <si>
    <r>
      <t xml:space="preserve">   2. </t>
    </r>
    <r>
      <rPr>
        <sz val="10"/>
        <rFont val="Arial"/>
        <family val="0"/>
      </rPr>
      <t>Clientes empresas del grupo y asociadas</t>
    </r>
  </si>
  <si>
    <t>I. Pasivos  vinculados con activos no corrientes mantenidos para la venta.</t>
  </si>
  <si>
    <r>
      <t xml:space="preserve">a) Deterioro </t>
    </r>
    <r>
      <rPr>
        <sz val="10"/>
        <rFont val="Arial"/>
        <family val="0"/>
      </rPr>
      <t>y pérdidas</t>
    </r>
  </si>
  <si>
    <r>
      <t xml:space="preserve">b) </t>
    </r>
    <r>
      <rPr>
        <sz val="10"/>
        <rFont val="Arial"/>
        <family val="0"/>
      </rPr>
      <t>Resultados por enajenaciones y otras</t>
    </r>
  </si>
  <si>
    <t>A.1) RESULTADO DE EXPLOTACIÓN (1+2+3+4+5+6+7+8+9+10+11+12+13)</t>
  </si>
  <si>
    <r>
      <t xml:space="preserve">b) </t>
    </r>
    <r>
      <rPr>
        <sz val="10"/>
        <rFont val="Arial"/>
        <family val="0"/>
      </rPr>
      <t>Imputación al resultado del ejercicio por activos financieros disponibles para la venta.</t>
    </r>
  </si>
  <si>
    <r>
      <t xml:space="preserve">a) </t>
    </r>
    <r>
      <rPr>
        <sz val="10"/>
        <rFont val="Arial"/>
        <family val="0"/>
      </rPr>
      <t xml:space="preserve">Deterioros y pérdidas </t>
    </r>
  </si>
  <si>
    <t>A.3) RESULTADO ANTES DE IMPUESTOS (A.1+A.2)</t>
  </si>
  <si>
    <t>C) Total transferencias a la cuenta de pérdidas y ganancias (VIII + IX + X + XI+ XII+ XIII)</t>
  </si>
  <si>
    <t>E) AUMENTO/DISMINUCIÓN NETA DEL EFECTIVO O EQUIVALENTES (+/-5+/-8+/-12+/-D)</t>
  </si>
  <si>
    <t xml:space="preserve">A) Estado de ingresos y gastos reconocidos en el ejercicio </t>
  </si>
  <si>
    <t>Capital</t>
  </si>
  <si>
    <t>Prima de emisión</t>
  </si>
  <si>
    <t>Millones</t>
  </si>
  <si>
    <t xml:space="preserve">   1. Desarrollo</t>
  </si>
  <si>
    <t xml:space="preserve">   2. Concesiones.</t>
  </si>
  <si>
    <t xml:space="preserve">   3. Patentes, licencias, marcas y similares.</t>
  </si>
  <si>
    <t xml:space="preserve">   4. Fondo de comercio.</t>
  </si>
  <si>
    <t xml:space="preserve">   5. Aplicaciones informáticas.</t>
  </si>
  <si>
    <t xml:space="preserve">   6. Investigación </t>
  </si>
  <si>
    <t>VI. Activos por impuesto diferido</t>
  </si>
  <si>
    <t xml:space="preserve">   1. Clientes por ventas y prestaciones de servicios </t>
  </si>
  <si>
    <t xml:space="preserve">       b) Clientes por ventas y prestaciones de servicios a corto plazo.</t>
  </si>
  <si>
    <t xml:space="preserve">   3. Deudores varios.</t>
  </si>
  <si>
    <t xml:space="preserve">   4. Personal.</t>
  </si>
  <si>
    <t xml:space="preserve">   5. Activos por impuesto corriente.</t>
  </si>
  <si>
    <t xml:space="preserve">   6. Otros créditos con las Administraciones públicas.</t>
  </si>
  <si>
    <t xml:space="preserve">   7. Accionistas (socios) por desembolsos exigidos.</t>
  </si>
  <si>
    <t>IV. Diferencia de conversión.</t>
  </si>
  <si>
    <t>III. Activos no corrientes y pasivos vinculados, mantenidos para la venta</t>
  </si>
  <si>
    <t xml:space="preserve">   2. Deudas con entidades de crédito.</t>
  </si>
  <si>
    <t>II Deudas a largo plazo.</t>
  </si>
  <si>
    <t>III. Deudas con empresas del grupo y asociadas a largo plazo.</t>
  </si>
  <si>
    <t>IV. Pasivos por impuesto diferido.</t>
  </si>
  <si>
    <t>V. Periodificaciones a largo plazo</t>
  </si>
  <si>
    <t>VI. Acreedores comerciales no corrientes</t>
  </si>
  <si>
    <t xml:space="preserve">VII. Deuda con características especiales a largo plazo </t>
  </si>
  <si>
    <t>III. Deudas a corto plazo.</t>
  </si>
  <si>
    <t>IV. Deudas con empresas del grupo y asociadas a corto plazo.</t>
  </si>
  <si>
    <t>V. Acreedores comerciales y otras cuentas a pagar.</t>
  </si>
  <si>
    <t xml:space="preserve">VII. Deuda con características especiales a corto plazo </t>
  </si>
  <si>
    <t xml:space="preserve">   1. Proveedores</t>
  </si>
  <si>
    <t xml:space="preserve">       a) Proveedores a largo plazo</t>
  </si>
  <si>
    <t xml:space="preserve">       b) Proveedores a corto plazo</t>
  </si>
  <si>
    <t>13. Otros resultados</t>
  </si>
  <si>
    <t>12. Diferencia negativa de combinaciones de negocio</t>
  </si>
  <si>
    <t>Transferencias a la cuenta de pérdidas y ganancias</t>
  </si>
  <si>
    <t>Ingresos y gastos imputados directamente al patrimonio neto</t>
  </si>
  <si>
    <t xml:space="preserve">    1. Activos financieros disponibles para la venta.</t>
  </si>
  <si>
    <t xml:space="preserve">  II. Por coberturas de flujos de efectivo.</t>
  </si>
  <si>
    <t>02001</t>
  </si>
  <si>
    <t>04001</t>
  </si>
  <si>
    <t>04002</t>
  </si>
  <si>
    <t>01102</t>
  </si>
  <si>
    <t>01101</t>
  </si>
  <si>
    <t>01901</t>
  </si>
  <si>
    <t xml:space="preserve">  III. Subvenciones, donaciones y legados recibidos.</t>
  </si>
  <si>
    <t>B) Total ingresos y gastos imputados directamente en el patrimonio neto
 (I + II + III + IV +V+VI+VII)</t>
  </si>
  <si>
    <t xml:space="preserve">  IX. Por coberturas de flujos de efectivo.</t>
  </si>
  <si>
    <t xml:space="preserve">  X. Subvenciones, donaciones y legados recibidos.</t>
  </si>
  <si>
    <t xml:space="preserve">    7. Otras operaciones con socios o propietarios</t>
  </si>
  <si>
    <t>Otros instrumentos de patrimonio neto</t>
  </si>
  <si>
    <t xml:space="preserve">    d) Cobros (pagos) por impuesto sobre beneficios (-/+).</t>
  </si>
  <si>
    <t xml:space="preserve">    a) Emisión de instrumentos de patrimonio (+).</t>
  </si>
  <si>
    <t xml:space="preserve">    b) Amortización de instrumentos de patrimonio (-).</t>
  </si>
  <si>
    <t xml:space="preserve">    c) Adquisición de instrumentos de patrimonio propio (-).</t>
  </si>
  <si>
    <t xml:space="preserve">    d) Enajenación de instrumentos de patrimonio propio (+).</t>
  </si>
  <si>
    <t xml:space="preserve">    e) Subvenciones, donaciones y legados recibidos (+).</t>
  </si>
  <si>
    <t xml:space="preserve">      1. Obligaciones y otros valores negociables (+).</t>
  </si>
  <si>
    <t xml:space="preserve">      5. Otras deudas (+).</t>
  </si>
  <si>
    <t xml:space="preserve">      1. Obligaciones y otros valores negociables  (-).</t>
  </si>
  <si>
    <t xml:space="preserve">      5. Otras deudas (-).</t>
  </si>
  <si>
    <t xml:space="preserve">    g) Unidad de negocio</t>
  </si>
  <si>
    <t xml:space="preserve">    h) Otros activos.</t>
  </si>
  <si>
    <r>
      <t xml:space="preserve">EJERCICIO </t>
    </r>
    <r>
      <rPr>
        <b/>
        <u val="single"/>
        <sz val="7.5"/>
        <color indexed="10"/>
        <rFont val="Arial"/>
        <family val="2"/>
      </rPr>
      <t>XXXX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(1)</t>
    </r>
  </si>
  <si>
    <r>
      <t xml:space="preserve">EJERCICIO </t>
    </r>
    <r>
      <rPr>
        <b/>
        <u val="single"/>
        <sz val="7.5"/>
        <color indexed="10"/>
        <rFont val="Arial"/>
        <family val="2"/>
      </rPr>
      <t>XXXX</t>
    </r>
    <r>
      <rPr>
        <sz val="7.5"/>
        <rFont val="Arial"/>
        <family val="2"/>
      </rPr>
      <t xml:space="preserve"> (2)</t>
    </r>
  </si>
  <si>
    <r>
      <t xml:space="preserve">A. SALDO, FINAL DEL EJERCICIO </t>
    </r>
    <r>
      <rPr>
        <b/>
        <u val="single"/>
        <sz val="10"/>
        <color indexed="10"/>
        <rFont val="Arial"/>
        <family val="2"/>
      </rPr>
      <t>XXXX</t>
    </r>
    <r>
      <rPr>
        <b/>
        <sz val="10"/>
        <rFont val="Arial"/>
        <family val="2"/>
      </rPr>
      <t xml:space="preserve"> (1)</t>
    </r>
  </si>
  <si>
    <t>XX</t>
  </si>
  <si>
    <t>X</t>
  </si>
  <si>
    <t xml:space="preserve">   1. Terrenos y construcciones.</t>
  </si>
  <si>
    <t xml:space="preserve">   3. Inmovilizado en curso y anticipos.</t>
  </si>
  <si>
    <t xml:space="preserve">   1. Terrenos.</t>
  </si>
  <si>
    <t xml:space="preserve">   2. Construcciones.</t>
  </si>
  <si>
    <t xml:space="preserve">   1. Comerciales.</t>
  </si>
  <si>
    <t xml:space="preserve">   2. Materias primas y otros aprovisionamientos.</t>
  </si>
  <si>
    <t xml:space="preserve">   3. Productos en curso.</t>
  </si>
  <si>
    <t xml:space="preserve">   4. Productos terminados.</t>
  </si>
  <si>
    <t xml:space="preserve">   5. Subproductos, residuos y materiales recuperados.</t>
  </si>
  <si>
    <t xml:space="preserve">   1. Tesorería.</t>
  </si>
  <si>
    <t xml:space="preserve">   2. Otros activos líquidos equivalentes.</t>
  </si>
  <si>
    <t xml:space="preserve">   1. Capital escriturado.</t>
  </si>
  <si>
    <t xml:space="preserve">   2. (Capital no exigido).</t>
  </si>
  <si>
    <t xml:space="preserve">   1. Legal y estaturias.</t>
  </si>
  <si>
    <t xml:space="preserve">   2. Otras reservas.  </t>
  </si>
  <si>
    <t xml:space="preserve">   1. Remanente.</t>
  </si>
  <si>
    <t xml:space="preserve">   2. (Resultados negativos de ejercicios anteriores).</t>
  </si>
  <si>
    <t xml:space="preserve">   1. Obligaciones por prestaciones a largo plazo al personal.</t>
  </si>
  <si>
    <t xml:space="preserve">   2. Actuaciones medioambientales.</t>
  </si>
  <si>
    <t xml:space="preserve">   3. Provisiones por reestructuración.</t>
  </si>
  <si>
    <t xml:space="preserve">   4. Otras provisiones.</t>
  </si>
  <si>
    <t xml:space="preserve">   1. Obligaciones y otros valores negociables.</t>
  </si>
  <si>
    <t>Notas de la memoria</t>
  </si>
  <si>
    <t xml:space="preserve">  II. Operaciones con socios o propietarios.</t>
  </si>
  <si>
    <t>Ajustes por cambios de valor</t>
  </si>
  <si>
    <t xml:space="preserve">    2. ( - ) Reducciones de capital.</t>
  </si>
  <si>
    <t xml:space="preserve">    1. Aumentos de capital.</t>
  </si>
  <si>
    <t xml:space="preserve">    4. ( - ) Distribución de dividendos.</t>
  </si>
  <si>
    <t xml:space="preserve">    5. Operaciones con acciones o participaciones propias (netas).</t>
  </si>
  <si>
    <t xml:space="preserve">    b) Cobros de dividendos (+).</t>
  </si>
  <si>
    <t xml:space="preserve">    c) Cobros de intereses (+).</t>
  </si>
  <si>
    <t xml:space="preserve">  6. Pagos por inversiones (-).</t>
  </si>
  <si>
    <t xml:space="preserve">    a) Empresas del grupo y asociadas.</t>
  </si>
  <si>
    <t xml:space="preserve">    b) Inmovilizado intangible.</t>
  </si>
  <si>
    <t xml:space="preserve">    c) Inmovilizado material.</t>
  </si>
  <si>
    <t xml:space="preserve">    d) Inversiones inmobiliarias.</t>
  </si>
  <si>
    <t xml:space="preserve">    e) Otros activos financieros.</t>
  </si>
  <si>
    <t xml:space="preserve">    f) Activos no corrientes mantenidos para venta.</t>
  </si>
  <si>
    <t xml:space="preserve">  7. Cobros por desinversiones (+).</t>
  </si>
  <si>
    <t xml:space="preserve">    a) Emisión</t>
  </si>
  <si>
    <t>REGISTRO MERCANTIL</t>
  </si>
  <si>
    <t>(Depósito de estados contables)</t>
  </si>
  <si>
    <t>DEPÓSITO</t>
  </si>
  <si>
    <t>DE CUENTAS</t>
  </si>
  <si>
    <t>ANUALES</t>
  </si>
  <si>
    <t xml:space="preserve">      3. Deudas con empresas del grupo y asociadas (+).</t>
  </si>
  <si>
    <t xml:space="preserve">    b) Devolución y amortización de</t>
  </si>
  <si>
    <t xml:space="preserve">      2. Deudas con entidades de crédito (-).</t>
  </si>
  <si>
    <t xml:space="preserve">      3. Deudas con empresas del grupo y asociadas (-).</t>
  </si>
  <si>
    <t xml:space="preserve">  11. Pagos por dividendos y remuneraciones de otros instrumentos de patrimonio.</t>
  </si>
  <si>
    <t xml:space="preserve">    a) Dividendos (-).</t>
  </si>
  <si>
    <t xml:space="preserve">    b) Remuneración de otros instrumentos de patrimonio (-).</t>
  </si>
  <si>
    <t xml:space="preserve">  I. Total ingresos y gastos reconocidos. </t>
  </si>
  <si>
    <t>(1) Marque la casilla correspondiente según exprese las cifras en unidades, miles o millones de euros. Todos los documentos que integran las cuentas anuales deben elaborarse en la misma unidad.</t>
  </si>
  <si>
    <t xml:space="preserve">Personal asalariado (cifra media del ejercicio) </t>
  </si>
  <si>
    <t>1. Importe neto de la cifra de negocios</t>
  </si>
  <si>
    <t>Fecha de cierre a la que van referidas las cuentas:</t>
  </si>
  <si>
    <t>Número de páginas presentadas al depósito:</t>
  </si>
  <si>
    <t>UNIDADES</t>
  </si>
  <si>
    <t xml:space="preserve">Marque con una X la unidad en la que ha elaborado todos </t>
  </si>
  <si>
    <t>Miles de euros</t>
  </si>
  <si>
    <t>los documentos que integran sus cuentas anuales:</t>
  </si>
  <si>
    <t>BALANCE DE SITUACIÓN NORMAL</t>
  </si>
  <si>
    <t>B1</t>
  </si>
  <si>
    <t>ACTIVO</t>
  </si>
  <si>
    <t>NOTAS de la
 MEMORIA</t>
  </si>
  <si>
    <t>I. Inmovilizado intangible.</t>
  </si>
  <si>
    <t>II. Inmovilizado material.</t>
  </si>
  <si>
    <t>III. Inversiones inmobiliarias.</t>
  </si>
  <si>
    <t>IV. Inversiones en empresas del grupo y asociadas a largo plazo.</t>
  </si>
  <si>
    <t>V. Inversiones financieras a largo plazo.</t>
  </si>
  <si>
    <t>I. Activos no corrientes mantenidos para la venta.</t>
  </si>
  <si>
    <t>II. Existencias.</t>
  </si>
  <si>
    <t xml:space="preserve">     a) De ciclo largo de produccción</t>
  </si>
  <si>
    <t xml:space="preserve">     b) De ciclo corto de producción</t>
  </si>
  <si>
    <t>III. Deudores comerciales y otras cuentas a cobrar.</t>
  </si>
  <si>
    <t>IV. Inversiones en empresas del grupo y asociadas a corto plazo.</t>
  </si>
  <si>
    <t>V. Inversiones financieras a corto plazo.</t>
  </si>
  <si>
    <t>TOTAL ACTIVO (A + B)</t>
  </si>
  <si>
    <t>PATRIMONIO NETO Y PASIVO</t>
  </si>
  <si>
    <t>A) PATRIMONIO NETO</t>
  </si>
  <si>
    <t>A-1) Fondos propios.</t>
  </si>
  <si>
    <t>I. Capital.</t>
  </si>
  <si>
    <t>II. Prima de emisión.</t>
  </si>
  <si>
    <t>III. Reservas.</t>
  </si>
  <si>
    <t>IV. (Acciones y participaciones en patrimonio propias).</t>
  </si>
  <si>
    <t>V. Resultados de ejercicios anteriores.</t>
  </si>
  <si>
    <t>VI. Otras aportaciones de socios.</t>
  </si>
  <si>
    <t>(No exigido)</t>
  </si>
  <si>
    <t xml:space="preserve">    6. Incremento (reducción) de patrimonio neto resultante de una combinación de negocios.</t>
  </si>
  <si>
    <t xml:space="preserve">  III. Otras variaciones del patrimonio neto.</t>
  </si>
  <si>
    <t xml:space="preserve">  I. Total ingresos y gastos reconocidos.</t>
  </si>
  <si>
    <t>A) FLUJOS DE EFECTIVO DE LAS ACTIVIDADES DE EXPLOTACIÓN</t>
  </si>
  <si>
    <t>B) FLUJOS DE EFECTIVO DE LAS ACTIVIDADES DE INVERSIÓN</t>
  </si>
  <si>
    <t>C) FLUJOS DE EFECTIVO DE LAS ACTIVIDADES DE FINANCIACIÓN</t>
  </si>
  <si>
    <t>D) Efecto de las variaciones de los tipos de cambio</t>
  </si>
  <si>
    <t>Efectivo o equivalentes al comienzo del ejercicio.</t>
  </si>
  <si>
    <t>Efectivo o equivalentes al final del ejercicio.</t>
  </si>
  <si>
    <t>09001</t>
  </si>
  <si>
    <t>09002</t>
  </si>
  <si>
    <t>09003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</si>
  <si>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</si>
  <si>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</si>
  <si>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</si>
  <si>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</si>
  <si>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</si>
  <si>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</si>
  <si>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</si>
  <si>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</si>
  <si>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</si>
  <si>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</si>
  <si>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</si>
  <si>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</si>
  <si>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</si>
  <si>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r>
      <t xml:space="preserve">EJERCICIO </t>
    </r>
    <r>
      <rPr>
        <b/>
        <u val="single"/>
        <sz val="7.5"/>
        <color indexed="10"/>
        <rFont val="Arial"/>
        <family val="2"/>
      </rPr>
      <t>XXXX</t>
    </r>
    <r>
      <rPr>
        <b/>
        <sz val="7.5"/>
        <rFont val="Arial"/>
        <family val="2"/>
      </rPr>
      <t xml:space="preserve"> (1)</t>
    </r>
  </si>
  <si>
    <t>(1) Ejercicio al que van referidas las cuentas anuales.</t>
  </si>
  <si>
    <t xml:space="preserve">  1. Resultado del ejercicio antes de impuestos.</t>
  </si>
  <si>
    <t xml:space="preserve">  2. Ajustes del resultado.</t>
  </si>
  <si>
    <t xml:space="preserve">    a) Amortización del inmovilizado (+).</t>
  </si>
  <si>
    <t xml:space="preserve">    b) Correcciones valorativas por deterioro (+/-).</t>
  </si>
  <si>
    <t xml:space="preserve">    c) Variación de provisiones (+/-).</t>
  </si>
  <si>
    <t xml:space="preserve">  3. Cambios en el capital corriente.</t>
  </si>
  <si>
    <t>NOTAS</t>
  </si>
  <si>
    <t xml:space="preserve">    a) Existencias (+/-).</t>
  </si>
  <si>
    <t xml:space="preserve">    b) Deudores y otras cuentas a cobrar (+/-).</t>
  </si>
  <si>
    <t xml:space="preserve">    c) Otros activos corrientes (+/-).</t>
  </si>
  <si>
    <t xml:space="preserve">    d) Acreedores y otras cuentas a pagar (+/-).</t>
  </si>
  <si>
    <t xml:space="preserve">    e) Otros pasivos corrientes (+/-).</t>
  </si>
  <si>
    <t xml:space="preserve">  4. Otros flujos de efectivo de las actividades de explotación.</t>
  </si>
  <si>
    <t xml:space="preserve">    a) Pagos de intereses (-).</t>
  </si>
  <si>
    <t>A) OPERACIONES CONTINUADAS</t>
  </si>
  <si>
    <t>II. Provisiones a corto plazo.</t>
  </si>
  <si>
    <t>2. Variación de existencias de productos terminados y en curso de fabricación.</t>
  </si>
  <si>
    <t>(2) Ejercicio al que van referidas las cuentas anuales.</t>
  </si>
  <si>
    <t>(3) Ejercicio anterior.</t>
  </si>
  <si>
    <t xml:space="preserve">    3. Conversión de pasivos financieros en patrimonio neto (conversión de obligaciones, condonaciones de deudas).</t>
  </si>
  <si>
    <t xml:space="preserve">   6. Anticipos a proveedores.</t>
  </si>
  <si>
    <r>
      <t xml:space="preserve">   2. Proveedores</t>
    </r>
    <r>
      <rPr>
        <sz val="10"/>
        <rFont val="Arial"/>
        <family val="2"/>
      </rPr>
      <t xml:space="preserve">, </t>
    </r>
    <r>
      <rPr>
        <sz val="10"/>
        <rFont val="Arial"/>
        <family val="0"/>
      </rPr>
      <t>empresas del grupo y asociadas.</t>
    </r>
  </si>
  <si>
    <t xml:space="preserve">  XI. Por activos no corrientes y pasivos vinculados, mantenidos
para la venta</t>
  </si>
  <si>
    <t xml:space="preserve">  XII. Diferencias de conversión.</t>
  </si>
  <si>
    <t xml:space="preserve">  XIII. Efecto impositivo.</t>
  </si>
  <si>
    <r>
      <t xml:space="preserve">(Dividendo </t>
    </r>
    <r>
      <rPr>
        <sz val="10"/>
        <rFont val="Arial"/>
        <family val="0"/>
      </rPr>
      <t>a cuenta)</t>
    </r>
  </si>
  <si>
    <t xml:space="preserve">  IV. Por ganancias y pérdidas actuariales  y otros ajustes</t>
  </si>
  <si>
    <t xml:space="preserve">    d) Imputación de subvenciones (-).</t>
  </si>
  <si>
    <t xml:space="preserve">    e) Resultados por bajas y enajenaciones del inmovilizado (+/-).</t>
  </si>
  <si>
    <t xml:space="preserve">    f) Resultados por bajas y enajenaciones de instrumentos financieros (+/-).</t>
  </si>
  <si>
    <t xml:space="preserve">    g) Ingresos financieros (-).</t>
  </si>
  <si>
    <t xml:space="preserve">    h) Gastos financieros (+).</t>
  </si>
  <si>
    <t xml:space="preserve">    i) Diferencias de cambio (+/-).</t>
  </si>
  <si>
    <t xml:space="preserve">    j) Variación de valor razonable en instrumentos financieros (+/-).</t>
  </si>
  <si>
    <t xml:space="preserve">    k) Otros ingresos y gastos (-/+).</t>
  </si>
  <si>
    <t xml:space="preserve">    f) Otros activos y pasivos no corrientes (+/-).</t>
  </si>
  <si>
    <t>TOTAL</t>
  </si>
  <si>
    <t>FICTICIA NORMAL</t>
  </si>
  <si>
    <t>A99999999</t>
  </si>
  <si>
    <t>MADRID</t>
  </si>
  <si>
    <t>ALCALA 48</t>
  </si>
  <si>
    <t>FICTICIA DOMINANTE DIRECTA</t>
  </si>
  <si>
    <t>FICTICIA DOMINANTE ULTIMA</t>
  </si>
  <si>
    <t>A99999991</t>
  </si>
  <si>
    <t>A99999992</t>
  </si>
  <si>
    <t>PRODUCTOR DE ENERGÍA ELÉCTRICA</t>
  </si>
  <si>
    <t>Reservas</t>
  </si>
  <si>
    <t>UNIDAD (1)</t>
  </si>
  <si>
    <t>DENOMINACION SOCIAL</t>
  </si>
  <si>
    <t>Euros</t>
  </si>
  <si>
    <t xml:space="preserve"> Espacio destinado para las firmas de los administradores  </t>
  </si>
  <si>
    <t>Miles</t>
  </si>
  <si>
    <t>Resultados de ejercicios anteriores</t>
  </si>
  <si>
    <t>DATOS GENERALES DE IDENTIFICACIÓN</t>
  </si>
  <si>
    <t>IDENTIFICACIÓN DE LA EMPRESA</t>
  </si>
  <si>
    <t xml:space="preserve">S.A. </t>
  </si>
  <si>
    <t>S.L.</t>
  </si>
  <si>
    <t>Otras</t>
  </si>
  <si>
    <t xml:space="preserve">Denominación Social: </t>
  </si>
  <si>
    <t xml:space="preserve">Domicilio Social: </t>
  </si>
  <si>
    <t xml:space="preserve">Municipio: </t>
  </si>
  <si>
    <t xml:space="preserve">Provincia: </t>
  </si>
  <si>
    <t xml:space="preserve">Código Postal: </t>
  </si>
  <si>
    <t xml:space="preserve">Teléfono: </t>
  </si>
  <si>
    <t>ACTIVIDAD</t>
  </si>
  <si>
    <t xml:space="preserve">Actividad principal: </t>
  </si>
  <si>
    <t xml:space="preserve">Código CNAE </t>
  </si>
  <si>
    <t>PERSONAL</t>
  </si>
  <si>
    <t>PRESENTACIÓN DE CUENTAS</t>
  </si>
  <si>
    <t>AÑO</t>
  </si>
  <si>
    <t>MES</t>
  </si>
  <si>
    <t>DIA</t>
  </si>
  <si>
    <t>Fecha de inicio a la que van referidas las cuentas:</t>
  </si>
  <si>
    <t>VII. Resultado del ejercicio.</t>
  </si>
  <si>
    <t>VIII. (Dividendo a cuenta).</t>
  </si>
  <si>
    <t>A-2) Ajustes por cambios de valor.</t>
  </si>
  <si>
    <t>II. Operaciones de cobertura.</t>
  </si>
  <si>
    <t>V. Otros.</t>
  </si>
  <si>
    <t>A-3) Subvenciones, donaciones y legados recibidos.</t>
  </si>
  <si>
    <t>C) PASIVO CORRIENTE</t>
  </si>
  <si>
    <t>I. Provisiones a largo plazo.</t>
  </si>
  <si>
    <t xml:space="preserve">    2. Otros ingresos/gastos.</t>
  </si>
  <si>
    <t>TOTAL DE INGRESOS Y GASTOS RECONOCIDOS (A + B + C)</t>
  </si>
  <si>
    <t>Escriturado</t>
  </si>
  <si>
    <t>(Acciones y participaciones en patrimonio propias)</t>
  </si>
  <si>
    <t xml:space="preserve">  9. Cobros y pagos por instrumentos de patrimonio.</t>
  </si>
  <si>
    <t xml:space="preserve">  10. Cobros y pagos por instrumentos de pasivo financiero.</t>
  </si>
  <si>
    <t xml:space="preserve">  V. Por activos no corrientes y pasivos vinculados, mantenidos
para la venta</t>
  </si>
  <si>
    <t xml:space="preserve">  VI. Diferencias de conversión.</t>
  </si>
  <si>
    <t xml:space="preserve">  VII. Efecto impositivo</t>
  </si>
  <si>
    <t>Otras aportaciones de socios</t>
  </si>
  <si>
    <t>Resultado del ejercicio</t>
  </si>
  <si>
    <r>
      <t xml:space="preserve">Subvenciones donaciones y legados </t>
    </r>
    <r>
      <rPr>
        <sz val="10"/>
        <rFont val="Arial"/>
        <family val="2"/>
      </rPr>
      <t>recibidos</t>
    </r>
  </si>
  <si>
    <t xml:space="preserve">      4. Deudas con características especiales (+).</t>
  </si>
  <si>
    <t xml:space="preserve">      4. Deudas con características especiales (-).</t>
  </si>
  <si>
    <t>(2) Ejercicio anterior.</t>
  </si>
  <si>
    <t>ESTADO DE CAMBIOS EN EL PATRIMONIO NETO NORMAL</t>
  </si>
  <si>
    <t>PN1</t>
  </si>
  <si>
    <t>PN2</t>
  </si>
  <si>
    <t>B) Estado total de cambios en el patrimonio neto</t>
  </si>
  <si>
    <t xml:space="preserve">ESTADO DE FLUJOS DE EFECTIVO NORMAL </t>
  </si>
  <si>
    <t>F1</t>
  </si>
  <si>
    <t>TOTAL PATRIMONIO NETO Y PASIVO (A + B + C)</t>
  </si>
  <si>
    <t>CUENTA DE PÉRDIDAS Y GANANCIAS NORMAL</t>
  </si>
  <si>
    <t>(DEBE) / HABER</t>
  </si>
  <si>
    <r>
      <t xml:space="preserve">  nº de personas contratadas x </t>
    </r>
    <r>
      <rPr>
        <u val="single"/>
        <sz val="7"/>
        <rFont val="Arial"/>
        <family val="2"/>
      </rPr>
      <t>nº medio de semanas trabajadas</t>
    </r>
  </si>
  <si>
    <r>
      <t xml:space="preserve">  I. Ajustes por cambios de criterio del ejercicio </t>
    </r>
    <r>
      <rPr>
        <u val="single"/>
        <sz val="10"/>
        <color indexed="10"/>
        <rFont val="Arial"/>
        <family val="2"/>
      </rPr>
      <t xml:space="preserve">XXXX </t>
    </r>
    <r>
      <rPr>
        <sz val="10"/>
        <rFont val="Arial"/>
        <family val="0"/>
      </rPr>
      <t>(1) y anteriores.</t>
    </r>
  </si>
  <si>
    <r>
      <t xml:space="preserve">B. SALDO AJUSTADO, INICIO DEL EJERCICIO </t>
    </r>
    <r>
      <rPr>
        <b/>
        <u val="single"/>
        <sz val="10"/>
        <color indexed="10"/>
        <rFont val="Arial"/>
        <family val="2"/>
      </rPr>
      <t>XXXX</t>
    </r>
    <r>
      <rPr>
        <b/>
        <sz val="10"/>
        <rFont val="Arial"/>
        <family val="2"/>
      </rPr>
      <t xml:space="preserve"> (2)</t>
    </r>
  </si>
  <si>
    <r>
      <t xml:space="preserve">C. SALDO, FINAL DEL EJERCICIO </t>
    </r>
    <r>
      <rPr>
        <b/>
        <u val="single"/>
        <sz val="10"/>
        <color indexed="10"/>
        <rFont val="Arial"/>
        <family val="2"/>
      </rPr>
      <t>XXXX</t>
    </r>
    <r>
      <rPr>
        <b/>
        <sz val="10"/>
        <rFont val="Arial"/>
        <family val="2"/>
      </rPr>
      <t xml:space="preserve"> (2)</t>
    </r>
  </si>
  <si>
    <r>
      <t xml:space="preserve">  I. Ajustes por cambios de criterio en el ejercicio </t>
    </r>
    <r>
      <rPr>
        <u val="single"/>
        <sz val="10"/>
        <color indexed="10"/>
        <rFont val="Arial"/>
        <family val="2"/>
      </rPr>
      <t>XXXX</t>
    </r>
    <r>
      <rPr>
        <sz val="10"/>
        <rFont val="Arial"/>
        <family val="0"/>
      </rPr>
      <t xml:space="preserve"> (2).</t>
    </r>
  </si>
  <si>
    <t>(1) Ejercicio N-2</t>
  </si>
  <si>
    <t>(2) Ejercicio anterior al que van referidas las cuentas anuales (N-1)</t>
  </si>
  <si>
    <t>(3) Ejercicio al que van referidas las cuentas anuales (N)</t>
  </si>
  <si>
    <r>
      <t xml:space="preserve">D. SALDO AJUSTADO, INICIO DEL EJERCICIO </t>
    </r>
    <r>
      <rPr>
        <b/>
        <u val="single"/>
        <sz val="10"/>
        <color indexed="10"/>
        <rFont val="Arial"/>
        <family val="2"/>
      </rPr>
      <t>XXXX</t>
    </r>
    <r>
      <rPr>
        <b/>
        <sz val="10"/>
        <rFont val="Arial"/>
        <family val="2"/>
      </rPr>
      <t xml:space="preserve"> (3)</t>
    </r>
  </si>
  <si>
    <r>
      <t xml:space="preserve">E. SALDO, FINAL DEL EJERCICIO </t>
    </r>
    <r>
      <rPr>
        <b/>
        <u val="single"/>
        <sz val="10"/>
        <color indexed="10"/>
        <rFont val="Arial"/>
        <family val="2"/>
      </rPr>
      <t>XXXX</t>
    </r>
    <r>
      <rPr>
        <b/>
        <sz val="10"/>
        <rFont val="Arial"/>
        <family val="2"/>
      </rPr>
      <t xml:space="preserve"> (3)</t>
    </r>
  </si>
  <si>
    <t>19. Otros ingresos y gastos de carácter financiero</t>
  </si>
  <si>
    <r>
      <t xml:space="preserve">a) </t>
    </r>
    <r>
      <rPr>
        <sz val="10"/>
        <rFont val="Arial"/>
        <family val="2"/>
      </rPr>
      <t>Incorporación al activo de gastos financieros</t>
    </r>
  </si>
  <si>
    <r>
      <t xml:space="preserve">b) </t>
    </r>
    <r>
      <rPr>
        <sz val="10"/>
        <rFont val="Arial"/>
        <family val="2"/>
      </rPr>
      <t>Ingresos financieros derivados de convenios de acreedores</t>
    </r>
  </si>
  <si>
    <r>
      <t xml:space="preserve">c) </t>
    </r>
    <r>
      <rPr>
        <sz val="10"/>
        <rFont val="Arial"/>
        <family val="2"/>
      </rPr>
      <t>Resultado de ingresos y gastos</t>
    </r>
  </si>
  <si>
    <t>20. Impuestos sobre beneficios.</t>
  </si>
  <si>
    <t>A.2) RESULTADO FINANCIERO (14+15+16+17+18+19)</t>
  </si>
  <si>
    <t>A.4) RESULTADO DEL EJERCICIO PROCEDENTE DE
 OPERACIONES CONTINUADAS (A.3+20)</t>
  </si>
  <si>
    <t>A.5) RESULTADO DEL EJERCICIO (A.4+21)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</si>
</sst>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color indexed="10"/>
      <name val="Arial"/>
      <family val="2"/>
    </font>
    <font>
      <b/>
      <sz val="9.5"/>
      <name val="Arial"/>
      <family val="2"/>
    </font>
    <font>
      <b/>
      <sz val="39.5"/>
      <name val="Arial"/>
      <family val="2"/>
    </font>
    <font>
      <b/>
      <sz val="20.5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u val="single"/>
      <sz val="7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u val="single"/>
      <sz val="7.5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7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 inden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24" xfId="0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vertical="top" wrapText="1"/>
    </xf>
    <xf numFmtId="0" fontId="1" fillId="33" borderId="0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8" fillId="33" borderId="28" xfId="0" applyFont="1" applyFill="1" applyBorder="1" applyAlignment="1">
      <alignment wrapText="1"/>
    </xf>
    <xf numFmtId="0" fontId="8" fillId="33" borderId="29" xfId="0" applyFont="1" applyFill="1" applyBorder="1" applyAlignment="1">
      <alignment wrapText="1"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2" fillId="33" borderId="3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31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8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1" fontId="8" fillId="33" borderId="19" xfId="0" applyNumberFormat="1" applyFont="1" applyFill="1" applyBorder="1" applyAlignment="1">
      <alignment horizontal="left"/>
    </xf>
    <xf numFmtId="1" fontId="8" fillId="33" borderId="19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left" indent="1"/>
    </xf>
    <xf numFmtId="0" fontId="0" fillId="33" borderId="3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17" xfId="0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/>
    </xf>
    <xf numFmtId="0" fontId="0" fillId="33" borderId="18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8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18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3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 indent="1"/>
    </xf>
    <xf numFmtId="0" fontId="0" fillId="33" borderId="33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0" fillId="33" borderId="39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19" fillId="33" borderId="31" xfId="0" applyFont="1" applyFill="1" applyBorder="1" applyAlignment="1" quotePrefix="1">
      <alignment horizontal="center"/>
    </xf>
    <xf numFmtId="0" fontId="0" fillId="33" borderId="21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right"/>
    </xf>
    <xf numFmtId="0" fontId="0" fillId="33" borderId="38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2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1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19" fillId="33" borderId="31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19" fillId="33" borderId="31" xfId="0" applyFont="1" applyFill="1" applyBorder="1" applyAlignment="1">
      <alignment wrapText="1"/>
    </xf>
    <xf numFmtId="0" fontId="0" fillId="33" borderId="42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19" fillId="33" borderId="34" xfId="0" applyFont="1" applyFill="1" applyBorder="1" applyAlignment="1" quotePrefix="1">
      <alignment horizontal="center" vertical="center" wrapText="1"/>
    </xf>
    <xf numFmtId="0" fontId="19" fillId="33" borderId="31" xfId="0" applyFont="1" applyFill="1" applyBorder="1" applyAlignment="1" quotePrefix="1">
      <alignment horizontal="center" vertical="center"/>
    </xf>
    <xf numFmtId="0" fontId="19" fillId="33" borderId="45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1" fontId="19" fillId="0" borderId="31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left" indent="1"/>
    </xf>
    <xf numFmtId="0" fontId="0" fillId="33" borderId="15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left" indent="2"/>
    </xf>
    <xf numFmtId="0" fontId="19" fillId="0" borderId="19" xfId="0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/>
    </xf>
    <xf numFmtId="0" fontId="10" fillId="33" borderId="45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indent="1"/>
    </xf>
    <xf numFmtId="0" fontId="19" fillId="33" borderId="19" xfId="0" applyFont="1" applyFill="1" applyBorder="1" applyAlignment="1" quotePrefix="1">
      <alignment horizontal="center"/>
    </xf>
    <xf numFmtId="0" fontId="18" fillId="33" borderId="0" xfId="0" applyFont="1" applyFill="1" applyBorder="1" applyAlignment="1">
      <alignment/>
    </xf>
    <xf numFmtId="0" fontId="19" fillId="33" borderId="30" xfId="0" applyFont="1" applyFill="1" applyBorder="1" applyAlignment="1" quotePrefix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/>
    </xf>
    <xf numFmtId="3" fontId="0" fillId="33" borderId="21" xfId="0" applyNumberFormat="1" applyFont="1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33" xfId="0" applyFont="1" applyFill="1" applyBorder="1" applyAlignment="1">
      <alignment/>
    </xf>
    <xf numFmtId="0" fontId="0" fillId="33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0" xfId="0" applyNumberFormat="1" applyFont="1" applyFill="1" applyAlignment="1">
      <alignment horizontal="right"/>
    </xf>
    <xf numFmtId="3" fontId="0" fillId="33" borderId="33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8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33" borderId="33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right" vertical="center"/>
    </xf>
    <xf numFmtId="3" fontId="0" fillId="33" borderId="31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0" fillId="33" borderId="21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 horizontal="right" vertical="center"/>
    </xf>
    <xf numFmtId="3" fontId="0" fillId="33" borderId="4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3" fontId="0" fillId="33" borderId="21" xfId="0" applyNumberFormat="1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vertical="center"/>
    </xf>
    <xf numFmtId="0" fontId="0" fillId="0" borderId="38" xfId="0" applyBorder="1" applyAlignment="1">
      <alignment/>
    </xf>
    <xf numFmtId="3" fontId="0" fillId="34" borderId="0" xfId="0" applyNumberFormat="1" applyFill="1" applyAlignment="1">
      <alignment/>
    </xf>
    <xf numFmtId="0" fontId="0" fillId="34" borderId="19" xfId="0" applyFont="1" applyFill="1" applyBorder="1" applyAlignment="1">
      <alignment horizontal="right" vertical="center"/>
    </xf>
    <xf numFmtId="0" fontId="0" fillId="34" borderId="19" xfId="0" applyFill="1" applyBorder="1" applyAlignment="1">
      <alignment/>
    </xf>
    <xf numFmtId="0" fontId="0" fillId="34" borderId="19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3" fontId="0" fillId="34" borderId="19" xfId="0" applyNumberFormat="1" applyFill="1" applyBorder="1" applyAlignment="1">
      <alignment/>
    </xf>
    <xf numFmtId="3" fontId="0" fillId="34" borderId="0" xfId="0" applyNumberFormat="1" applyFill="1" applyAlignment="1">
      <alignment vertical="center"/>
    </xf>
    <xf numFmtId="3" fontId="0" fillId="33" borderId="45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45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33" borderId="30" xfId="0" applyNumberFormat="1" applyFont="1" applyFill="1" applyBorder="1" applyAlignment="1">
      <alignment horizontal="right" vertical="center"/>
    </xf>
    <xf numFmtId="3" fontId="0" fillId="33" borderId="15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45" xfId="0" applyNumberForma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0" fillId="33" borderId="38" xfId="0" applyNumberFormat="1" applyFill="1" applyBorder="1" applyAlignment="1">
      <alignment/>
    </xf>
    <xf numFmtId="0" fontId="0" fillId="33" borderId="30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/>
    </xf>
    <xf numFmtId="3" fontId="0" fillId="35" borderId="45" xfId="0" applyNumberFormat="1" applyFont="1" applyFill="1" applyBorder="1" applyAlignment="1">
      <alignment/>
    </xf>
    <xf numFmtId="0" fontId="19" fillId="33" borderId="47" xfId="0" applyFon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1" xfId="0" applyNumberFormat="1" applyFill="1" applyBorder="1" applyAlignment="1">
      <alignment/>
    </xf>
    <xf numFmtId="3" fontId="0" fillId="33" borderId="44" xfId="0" applyNumberForma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39" xfId="0" applyFill="1" applyBorder="1" applyAlignment="1">
      <alignment/>
    </xf>
    <xf numFmtId="0" fontId="1" fillId="33" borderId="49" xfId="0" applyFont="1" applyFill="1" applyBorder="1" applyAlignment="1">
      <alignment/>
    </xf>
    <xf numFmtId="0" fontId="0" fillId="33" borderId="50" xfId="0" applyFill="1" applyBorder="1" applyAlignment="1">
      <alignment/>
    </xf>
    <xf numFmtId="0" fontId="19" fillId="33" borderId="51" xfId="0" applyFont="1" applyFill="1" applyBorder="1" applyAlignment="1">
      <alignment/>
    </xf>
    <xf numFmtId="3" fontId="0" fillId="33" borderId="50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3" fontId="0" fillId="33" borderId="51" xfId="0" applyNumberFormat="1" applyFill="1" applyBorder="1" applyAlignment="1">
      <alignment/>
    </xf>
    <xf numFmtId="3" fontId="0" fillId="33" borderId="52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46" xfId="0" applyNumberFormat="1" applyFill="1" applyBorder="1" applyAlignment="1">
      <alignment/>
    </xf>
    <xf numFmtId="3" fontId="0" fillId="36" borderId="31" xfId="0" applyNumberFormat="1" applyFont="1" applyFill="1" applyBorder="1" applyAlignment="1">
      <alignment horizontal="right" vertical="center"/>
    </xf>
    <xf numFmtId="3" fontId="0" fillId="36" borderId="19" xfId="0" applyNumberFormat="1" applyFill="1" applyBorder="1" applyAlignment="1">
      <alignment/>
    </xf>
    <xf numFmtId="3" fontId="0" fillId="36" borderId="31" xfId="0" applyNumberFormat="1" applyFont="1" applyFill="1" applyBorder="1" applyAlignment="1">
      <alignment/>
    </xf>
    <xf numFmtId="3" fontId="0" fillId="36" borderId="46" xfId="0" applyNumberFormat="1" applyFont="1" applyFill="1" applyBorder="1" applyAlignment="1">
      <alignment/>
    </xf>
    <xf numFmtId="3" fontId="0" fillId="36" borderId="31" xfId="0" applyNumberFormat="1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0" fillId="33" borderId="3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 vertical="center" wrapText="1" inden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wrapText="1"/>
    </xf>
    <xf numFmtId="0" fontId="1" fillId="33" borderId="45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8" fillId="33" borderId="53" xfId="0" applyNumberFormat="1" applyFont="1" applyFill="1" applyBorder="1" applyAlignment="1">
      <alignment horizontal="right" vertical="center" wrapText="1"/>
    </xf>
    <xf numFmtId="3" fontId="8" fillId="33" borderId="45" xfId="0" applyNumberFormat="1" applyFont="1" applyFill="1" applyBorder="1" applyAlignment="1">
      <alignment horizontal="right" vertical="center" wrapText="1"/>
    </xf>
    <xf numFmtId="0" fontId="8" fillId="33" borderId="5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22" fillId="33" borderId="12" xfId="0" applyFont="1" applyFill="1" applyBorder="1" applyAlignment="1">
      <alignment horizontal="left" vertical="center" wrapText="1" indent="15"/>
    </xf>
    <xf numFmtId="0" fontId="22" fillId="33" borderId="13" xfId="0" applyFont="1" applyFill="1" applyBorder="1" applyAlignment="1">
      <alignment horizontal="left" vertical="center" wrapText="1" indent="15"/>
    </xf>
    <xf numFmtId="0" fontId="22" fillId="33" borderId="55" xfId="0" applyFont="1" applyFill="1" applyBorder="1" applyAlignment="1">
      <alignment horizontal="left" vertical="center" wrapText="1" indent="15"/>
    </xf>
    <xf numFmtId="0" fontId="22" fillId="33" borderId="35" xfId="0" applyFont="1" applyFill="1" applyBorder="1" applyAlignment="1">
      <alignment horizontal="left" vertical="center" wrapText="1" indent="15"/>
    </xf>
    <xf numFmtId="0" fontId="22" fillId="33" borderId="18" xfId="0" applyFont="1" applyFill="1" applyBorder="1" applyAlignment="1">
      <alignment horizontal="left" vertical="center" wrapText="1" indent="15"/>
    </xf>
    <xf numFmtId="0" fontId="22" fillId="33" borderId="27" xfId="0" applyFont="1" applyFill="1" applyBorder="1" applyAlignment="1">
      <alignment horizontal="left" vertical="center" wrapText="1" indent="15"/>
    </xf>
    <xf numFmtId="0" fontId="1" fillId="33" borderId="53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4" xfId="0" applyFont="1" applyFill="1" applyBorder="1" applyAlignment="1">
      <alignment vertical="top" wrapText="1"/>
    </xf>
    <xf numFmtId="0" fontId="1" fillId="37" borderId="16" xfId="0" applyFont="1" applyFill="1" applyBorder="1" applyAlignment="1">
      <alignment/>
    </xf>
    <xf numFmtId="0" fontId="0" fillId="37" borderId="16" xfId="0" applyFill="1" applyBorder="1" applyAlignment="1">
      <alignment horizontal="left" indent="1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Relationship Id="rId3" Type="http://schemas.openxmlformats.org/officeDocument/2006/relationships/image" Target="../media/image3.bmp" /><Relationship Id="rId4" Type="http://schemas.openxmlformats.org/officeDocument/2006/relationships/image" Target="../media/image4.bmp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bmp" /><Relationship Id="rId8" Type="http://schemas.openxmlformats.org/officeDocument/2006/relationships/image" Target="../media/image8.bmp" /><Relationship Id="rId9" Type="http://schemas.openxmlformats.org/officeDocument/2006/relationships/image" Target="../media/image9.bmp" /><Relationship Id="rId10" Type="http://schemas.openxmlformats.org/officeDocument/2006/relationships/image" Target="../media/image10.bmp" /><Relationship Id="rId11" Type="http://schemas.openxmlformats.org/officeDocument/2006/relationships/image" Target="../media/image11.bmp" /><Relationship Id="rId12" Type="http://schemas.openxmlformats.org/officeDocument/2006/relationships/image" Target="../media/image12.bmp" /><Relationship Id="rId13" Type="http://schemas.openxmlformats.org/officeDocument/2006/relationships/image" Target="../media/image13.bmp" /><Relationship Id="rId14" Type="http://schemas.openxmlformats.org/officeDocument/2006/relationships/image" Target="../media/image14.bmp" /><Relationship Id="rId15" Type="http://schemas.openxmlformats.org/officeDocument/2006/relationships/image" Target="../media/image15.bmp" /><Relationship Id="rId16" Type="http://schemas.openxmlformats.org/officeDocument/2006/relationships/image" Target="../media/image16.png" /><Relationship Id="rId17" Type="http://schemas.openxmlformats.org/officeDocument/2006/relationships/image" Target="../media/image17.bmp" /><Relationship Id="rId18" Type="http://schemas.openxmlformats.org/officeDocument/2006/relationships/image" Target="../media/image18.bmp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110</xdr:row>
      <xdr:rowOff>0</xdr:rowOff>
    </xdr:from>
    <xdr:to>
      <xdr:col>0</xdr:col>
      <xdr:colOff>76200</xdr:colOff>
      <xdr:row>110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498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110</xdr:row>
      <xdr:rowOff>0</xdr:rowOff>
    </xdr:from>
    <xdr:to>
      <xdr:col>8</xdr:col>
      <xdr:colOff>495300</xdr:colOff>
      <xdr:row>110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74498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110</xdr:row>
      <xdr:rowOff>0</xdr:rowOff>
    </xdr:from>
    <xdr:to>
      <xdr:col>4</xdr:col>
      <xdr:colOff>314325</xdr:colOff>
      <xdr:row>110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17449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110</xdr:row>
      <xdr:rowOff>0</xdr:rowOff>
    </xdr:from>
    <xdr:to>
      <xdr:col>11</xdr:col>
      <xdr:colOff>57150</xdr:colOff>
      <xdr:row>110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7449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110</xdr:row>
      <xdr:rowOff>0</xdr:rowOff>
    </xdr:from>
    <xdr:to>
      <xdr:col>11</xdr:col>
      <xdr:colOff>123825</xdr:colOff>
      <xdr:row>110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174498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110</xdr:row>
      <xdr:rowOff>0</xdr:rowOff>
    </xdr:from>
    <xdr:to>
      <xdr:col>0</xdr:col>
      <xdr:colOff>152400</xdr:colOff>
      <xdr:row>110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47625</xdr:colOff>
      <xdr:row>110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498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110</xdr:row>
      <xdr:rowOff>0</xdr:rowOff>
    </xdr:from>
    <xdr:to>
      <xdr:col>8</xdr:col>
      <xdr:colOff>495300</xdr:colOff>
      <xdr:row>110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17449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110</xdr:row>
      <xdr:rowOff>0</xdr:rowOff>
    </xdr:from>
    <xdr:to>
      <xdr:col>8</xdr:col>
      <xdr:colOff>495300</xdr:colOff>
      <xdr:row>110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15100" y="17449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485775</xdr:colOff>
      <xdr:row>110</xdr:row>
      <xdr:rowOff>0</xdr:rowOff>
    </xdr:from>
    <xdr:to>
      <xdr:col>10</xdr:col>
      <xdr:colOff>28575</xdr:colOff>
      <xdr:row>110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67575" y="17449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110</xdr:row>
      <xdr:rowOff>0</xdr:rowOff>
    </xdr:from>
    <xdr:to>
      <xdr:col>8</xdr:col>
      <xdr:colOff>495300</xdr:colOff>
      <xdr:row>110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15100" y="17449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110</xdr:row>
      <xdr:rowOff>0</xdr:rowOff>
    </xdr:from>
    <xdr:to>
      <xdr:col>8</xdr:col>
      <xdr:colOff>495300</xdr:colOff>
      <xdr:row>110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17449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110</xdr:row>
      <xdr:rowOff>0</xdr:rowOff>
    </xdr:from>
    <xdr:to>
      <xdr:col>8</xdr:col>
      <xdr:colOff>495300</xdr:colOff>
      <xdr:row>110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24625" y="17449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142875</xdr:colOff>
      <xdr:row>110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7449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110</xdr:row>
      <xdr:rowOff>0</xdr:rowOff>
    </xdr:from>
    <xdr:to>
      <xdr:col>8</xdr:col>
      <xdr:colOff>495300</xdr:colOff>
      <xdr:row>110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24625" y="17449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110</xdr:row>
      <xdr:rowOff>0</xdr:rowOff>
    </xdr:from>
    <xdr:to>
      <xdr:col>8</xdr:col>
      <xdr:colOff>495300</xdr:colOff>
      <xdr:row>110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15100" y="17449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110</xdr:row>
      <xdr:rowOff>0</xdr:rowOff>
    </xdr:from>
    <xdr:to>
      <xdr:col>8</xdr:col>
      <xdr:colOff>495300</xdr:colOff>
      <xdr:row>110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17449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11</xdr:col>
      <xdr:colOff>561975</xdr:colOff>
      <xdr:row>110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7449800"/>
          <a:ext cx="856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123825</xdr:colOff>
      <xdr:row>110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74498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110</xdr:row>
      <xdr:rowOff>0</xdr:rowOff>
    </xdr:from>
    <xdr:to>
      <xdr:col>8</xdr:col>
      <xdr:colOff>485775</xdr:colOff>
      <xdr:row>110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15100" y="17449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11</xdr:col>
      <xdr:colOff>552450</xdr:colOff>
      <xdr:row>110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7449800"/>
          <a:ext cx="855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38100</xdr:rowOff>
    </xdr:from>
    <xdr:to>
      <xdr:col>7</xdr:col>
      <xdr:colOff>0</xdr:colOff>
      <xdr:row>18</xdr:row>
      <xdr:rowOff>28575</xdr:rowOff>
    </xdr:to>
    <xdr:sp>
      <xdr:nvSpPr>
        <xdr:cNvPr id="30" name="WordArt 30"/>
        <xdr:cNvSpPr>
          <a:spLocks/>
        </xdr:cNvSpPr>
      </xdr:nvSpPr>
      <xdr:spPr>
        <a:xfrm>
          <a:off x="609600" y="1981200"/>
          <a:ext cx="49530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EEEEE"/>
              </a:solidFill>
              <a:latin typeface="Arial Black"/>
              <a:cs typeface="Arial Black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28.57421875" style="4" customWidth="1"/>
    <col min="4" max="16384" width="9.140625" style="4" customWidth="1"/>
  </cols>
  <sheetData>
    <row r="1" s="1" customFormat="1" ht="12.75">
      <c r="A1" s="1" t="s">
        <v>222</v>
      </c>
    </row>
    <row r="2" s="1" customFormat="1" ht="12.75">
      <c r="A2" s="1" t="s">
        <v>223</v>
      </c>
    </row>
    <row r="21" spans="1:8" s="2" customFormat="1" ht="50.25">
      <c r="A21" s="299" t="s">
        <v>224</v>
      </c>
      <c r="B21" s="299"/>
      <c r="C21" s="299"/>
      <c r="D21" s="299"/>
      <c r="E21" s="299"/>
      <c r="F21" s="299"/>
      <c r="G21" s="299"/>
      <c r="H21" s="299"/>
    </row>
    <row r="22" spans="1:8" s="2" customFormat="1" ht="50.25">
      <c r="A22" s="299" t="s">
        <v>225</v>
      </c>
      <c r="B22" s="299"/>
      <c r="C22" s="299"/>
      <c r="D22" s="299"/>
      <c r="E22" s="299"/>
      <c r="F22" s="299"/>
      <c r="G22" s="299"/>
      <c r="H22" s="299"/>
    </row>
    <row r="23" spans="1:8" s="2" customFormat="1" ht="50.25">
      <c r="A23" s="299" t="s">
        <v>226</v>
      </c>
      <c r="B23" s="299"/>
      <c r="C23" s="299"/>
      <c r="D23" s="299"/>
      <c r="E23" s="299"/>
      <c r="F23" s="299"/>
      <c r="G23" s="299"/>
      <c r="H23" s="299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s="5" customFormat="1" ht="26.25">
      <c r="A27" s="298" t="s">
        <v>91</v>
      </c>
      <c r="B27" s="298"/>
      <c r="C27" s="298"/>
      <c r="D27" s="298"/>
      <c r="E27" s="298"/>
      <c r="F27" s="298"/>
      <c r="G27" s="298"/>
      <c r="H27" s="298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s="5" customFormat="1" ht="26.25">
      <c r="A41" s="298" t="s">
        <v>92</v>
      </c>
      <c r="B41" s="298"/>
      <c r="C41" s="298"/>
      <c r="D41" s="298"/>
      <c r="E41" s="298"/>
      <c r="F41" s="298"/>
      <c r="G41" s="298"/>
      <c r="H41" s="298"/>
    </row>
    <row r="42" s="6" customFormat="1" ht="15"/>
    <row r="43" s="6" customFormat="1" ht="15"/>
    <row r="46" s="7" customFormat="1" ht="9"/>
    <row r="48" s="8" customFormat="1" ht="9"/>
    <row r="49" s="8" customFormat="1" ht="9"/>
    <row r="51" s="8" customFormat="1" ht="9"/>
    <row r="52" s="8" customFormat="1" ht="9"/>
    <row r="53" s="8" customFormat="1" ht="9"/>
    <row r="54" s="8" customFormat="1" ht="9"/>
    <row r="57" s="8" customFormat="1" ht="9"/>
    <row r="58" s="9" customFormat="1" ht="9"/>
    <row r="59" s="9" customFormat="1" ht="9"/>
    <row r="60" s="9" customFormat="1" ht="9"/>
    <row r="61" s="9" customFormat="1" ht="9"/>
    <row r="63" s="8" customFormat="1" ht="9"/>
    <row r="64" s="9" customFormat="1" ht="9"/>
    <row r="67" s="7" customFormat="1" ht="9"/>
    <row r="69" s="8" customFormat="1" ht="9"/>
    <row r="70" s="8" customFormat="1" ht="9"/>
    <row r="71" s="8" customFormat="1" ht="9"/>
    <row r="72" s="8" customFormat="1" ht="9"/>
    <row r="73" s="8" customFormat="1" ht="9"/>
    <row r="74" s="8" customFormat="1" ht="9"/>
    <row r="76" s="7" customFormat="1" ht="9"/>
    <row r="77" s="8" customFormat="1" ht="9"/>
    <row r="78" s="8" customFormat="1" ht="9"/>
    <row r="80" s="8" customFormat="1" ht="9"/>
    <row r="82" s="8" customFormat="1" ht="9"/>
    <row r="84" s="8" customFormat="1" ht="9"/>
    <row r="85" s="8" customFormat="1" ht="9"/>
    <row r="86" s="8" customFormat="1" ht="9"/>
    <row r="87" s="8" customFormat="1" ht="9"/>
    <row r="88" s="8" customFormat="1" ht="9"/>
    <row r="90" s="8" customFormat="1" ht="9"/>
    <row r="92" s="8" customFormat="1" ht="9"/>
    <row r="94" s="7" customFormat="1" ht="9"/>
    <row r="95" s="8" customFormat="1" ht="9"/>
    <row r="97" s="8" customFormat="1" ht="9"/>
    <row r="98" s="9" customFormat="1" ht="9"/>
    <row r="100" s="8" customFormat="1" ht="9"/>
    <row r="102" s="8" customFormat="1" ht="9"/>
    <row r="104" s="8" customFormat="1" ht="9"/>
    <row r="105" s="9" customFormat="1" ht="9"/>
    <row r="106" s="9" customFormat="1" ht="9"/>
    <row r="107" s="9" customFormat="1" ht="9"/>
    <row r="108" s="8" customFormat="1" ht="9"/>
    <row r="109" s="9" customFormat="1" ht="9"/>
    <row r="110" s="9" customFormat="1" ht="9"/>
  </sheetData>
  <sheetProtection/>
  <mergeCells count="5">
    <mergeCell ref="A41:H41"/>
    <mergeCell ref="A21:H21"/>
    <mergeCell ref="A22:H22"/>
    <mergeCell ref="A23:H23"/>
    <mergeCell ref="A27:H27"/>
  </mergeCells>
  <printOptions/>
  <pageMargins left="0.43" right="0.19" top="0.28" bottom="0.36" header="0.25" footer="0.2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zoomScalePageLayoutView="0" workbookViewId="0" topLeftCell="A40">
      <selection activeCell="N36" sqref="N36:N37"/>
    </sheetView>
  </sheetViews>
  <sheetFormatPr defaultColWidth="11.421875" defaultRowHeight="12.75"/>
  <cols>
    <col min="1" max="1" width="3.57421875" style="108" customWidth="1"/>
    <col min="2" max="3" width="2.140625" style="108" customWidth="1"/>
    <col min="4" max="4" width="15.57421875" style="108" customWidth="1"/>
    <col min="5" max="5" width="19.00390625" style="108" customWidth="1"/>
    <col min="6" max="6" width="3.140625" style="108" customWidth="1"/>
    <col min="7" max="7" width="10.28125" style="108" customWidth="1"/>
    <col min="8" max="8" width="9.7109375" style="108" customWidth="1"/>
    <col min="9" max="9" width="11.28125" style="108" customWidth="1"/>
    <col min="10" max="10" width="9.28125" style="108" customWidth="1"/>
    <col min="11" max="11" width="8.7109375" style="108" customWidth="1"/>
    <col min="12" max="12" width="6.421875" style="108" customWidth="1"/>
    <col min="13" max="13" width="4.8515625" style="108" customWidth="1"/>
    <col min="14" max="14" width="6.00390625" style="108" customWidth="1"/>
    <col min="15" max="15" width="5.57421875" style="108" customWidth="1"/>
    <col min="16" max="16" width="3.57421875" style="108" customWidth="1"/>
    <col min="17" max="17" width="12.28125" style="108" customWidth="1"/>
    <col min="18" max="16384" width="11.421875" style="108" customWidth="1"/>
  </cols>
  <sheetData>
    <row r="1" spans="1:17" ht="23.25">
      <c r="A1" s="14"/>
      <c r="B1" s="306" t="s">
        <v>351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14"/>
    </row>
    <row r="2" spans="1:17" ht="23.2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"/>
    </row>
    <row r="3" ht="13.5" thickBot="1"/>
    <row r="4" spans="2:16" ht="12.75">
      <c r="B4" s="62"/>
      <c r="C4" s="109"/>
      <c r="D4" s="110"/>
      <c r="E4" s="110"/>
      <c r="F4" s="110"/>
      <c r="G4" s="110"/>
      <c r="H4" s="110"/>
      <c r="I4" s="110"/>
      <c r="J4" s="110"/>
      <c r="K4" s="110"/>
      <c r="L4" s="21"/>
      <c r="M4" s="22"/>
      <c r="N4" s="110"/>
      <c r="O4" s="110"/>
      <c r="P4" s="111"/>
    </row>
    <row r="5" spans="2:16" ht="12.75">
      <c r="B5" s="62"/>
      <c r="C5" s="112"/>
      <c r="D5" s="25" t="s">
        <v>352</v>
      </c>
      <c r="E5" s="29"/>
      <c r="F5" s="29"/>
      <c r="G5" s="29"/>
      <c r="H5" s="29"/>
      <c r="I5" s="29"/>
      <c r="J5" s="29"/>
      <c r="K5" s="29"/>
      <c r="L5" s="75" t="s">
        <v>353</v>
      </c>
      <c r="M5" s="205" t="s">
        <v>181</v>
      </c>
      <c r="N5" s="75" t="s">
        <v>354</v>
      </c>
      <c r="O5" s="140"/>
      <c r="P5" s="62"/>
    </row>
    <row r="6" spans="2:16" ht="12.75">
      <c r="B6" s="62"/>
      <c r="C6" s="112"/>
      <c r="D6" s="29"/>
      <c r="E6" s="29"/>
      <c r="F6" s="29"/>
      <c r="G6" s="29"/>
      <c r="H6" s="29"/>
      <c r="I6" s="29"/>
      <c r="J6" s="29" t="s">
        <v>3</v>
      </c>
      <c r="K6" s="29"/>
      <c r="L6" s="30"/>
      <c r="M6" s="31"/>
      <c r="N6" s="75"/>
      <c r="O6" s="29"/>
      <c r="P6" s="62"/>
    </row>
    <row r="7" spans="2:16" ht="12.75" customHeight="1">
      <c r="B7" s="62"/>
      <c r="C7" s="112"/>
      <c r="D7" s="113" t="s">
        <v>31</v>
      </c>
      <c r="E7" s="204" t="s">
        <v>336</v>
      </c>
      <c r="F7" s="29"/>
      <c r="G7" s="29"/>
      <c r="H7" s="29"/>
      <c r="I7" s="29"/>
      <c r="J7" s="29"/>
      <c r="K7" s="29"/>
      <c r="L7" s="75" t="s">
        <v>355</v>
      </c>
      <c r="M7" s="114"/>
      <c r="N7" s="115"/>
      <c r="O7" s="116"/>
      <c r="P7" s="62"/>
    </row>
    <row r="8" spans="2:16" ht="12.75" customHeight="1">
      <c r="B8" s="62"/>
      <c r="C8" s="112"/>
      <c r="D8" s="29"/>
      <c r="E8" s="29"/>
      <c r="F8" s="29"/>
      <c r="G8" s="29"/>
      <c r="H8" s="29"/>
      <c r="I8" s="29"/>
      <c r="J8" s="29"/>
      <c r="K8" s="29"/>
      <c r="L8" s="30"/>
      <c r="M8" s="31"/>
      <c r="N8" s="75"/>
      <c r="O8" s="29"/>
      <c r="P8" s="62"/>
    </row>
    <row r="9" spans="2:16" ht="15" customHeight="1">
      <c r="B9" s="62"/>
      <c r="C9" s="112"/>
      <c r="D9" s="113" t="s">
        <v>356</v>
      </c>
      <c r="E9" s="29"/>
      <c r="F9" s="114" t="s">
        <v>335</v>
      </c>
      <c r="G9" s="115"/>
      <c r="H9" s="115"/>
      <c r="I9" s="115"/>
      <c r="J9" s="115"/>
      <c r="K9" s="115"/>
      <c r="L9" s="115"/>
      <c r="M9" s="115"/>
      <c r="N9" s="115"/>
      <c r="O9" s="116"/>
      <c r="P9" s="62"/>
    </row>
    <row r="10" spans="2:16" ht="12.75">
      <c r="B10" s="62"/>
      <c r="C10" s="112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62"/>
    </row>
    <row r="11" spans="2:16" ht="12.75">
      <c r="B11" s="62"/>
      <c r="C11" s="112"/>
      <c r="D11" s="113" t="s">
        <v>357</v>
      </c>
      <c r="E11" s="29"/>
      <c r="F11" s="114" t="s">
        <v>338</v>
      </c>
      <c r="G11" s="115"/>
      <c r="H11" s="115"/>
      <c r="I11" s="115"/>
      <c r="J11" s="115"/>
      <c r="K11" s="115"/>
      <c r="L11" s="115"/>
      <c r="M11" s="115"/>
      <c r="N11" s="115"/>
      <c r="O11" s="116"/>
      <c r="P11" s="62"/>
    </row>
    <row r="12" spans="2:16" ht="12.75">
      <c r="B12" s="62"/>
      <c r="C12" s="1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62"/>
    </row>
    <row r="13" spans="2:16" ht="12.75">
      <c r="B13" s="62"/>
      <c r="C13" s="112"/>
      <c r="D13" s="113" t="s">
        <v>358</v>
      </c>
      <c r="E13" s="114" t="s">
        <v>337</v>
      </c>
      <c r="F13" s="115"/>
      <c r="G13" s="115"/>
      <c r="H13" s="116"/>
      <c r="I13" s="29"/>
      <c r="J13" s="29" t="s">
        <v>359</v>
      </c>
      <c r="K13" s="114" t="s">
        <v>337</v>
      </c>
      <c r="L13" s="115"/>
      <c r="M13" s="115"/>
      <c r="N13" s="115"/>
      <c r="O13" s="116"/>
      <c r="P13" s="62"/>
    </row>
    <row r="14" spans="2:16" ht="12.75">
      <c r="B14" s="62"/>
      <c r="C14" s="112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62"/>
    </row>
    <row r="15" spans="2:16" ht="12.75">
      <c r="B15" s="62"/>
      <c r="C15" s="112"/>
      <c r="D15" s="113" t="s">
        <v>360</v>
      </c>
      <c r="E15" s="135">
        <v>28014</v>
      </c>
      <c r="F15" s="116"/>
      <c r="G15" s="29"/>
      <c r="H15" s="29" t="s">
        <v>361</v>
      </c>
      <c r="I15" s="29"/>
      <c r="K15" s="204">
        <v>91</v>
      </c>
      <c r="L15" s="300">
        <v>3386861</v>
      </c>
      <c r="M15" s="301"/>
      <c r="N15" s="302"/>
      <c r="O15" s="29"/>
      <c r="P15" s="62"/>
    </row>
    <row r="16" spans="2:16" ht="12.75">
      <c r="B16" s="62"/>
      <c r="C16" s="1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62"/>
    </row>
    <row r="17" spans="2:16" ht="12.75">
      <c r="B17" s="62"/>
      <c r="C17" s="11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62"/>
    </row>
    <row r="18" spans="2:16" ht="12.75">
      <c r="B18" s="62"/>
      <c r="C18" s="112"/>
      <c r="D18" s="29" t="s">
        <v>75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62"/>
    </row>
    <row r="19" spans="2:16" ht="12.75">
      <c r="B19" s="62"/>
      <c r="C19" s="11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62"/>
    </row>
    <row r="20" spans="2:16" ht="12.75">
      <c r="B20" s="62"/>
      <c r="C20" s="112"/>
      <c r="E20" s="29"/>
      <c r="F20" s="29"/>
      <c r="G20" s="29"/>
      <c r="H20" s="29"/>
      <c r="I20" s="29" t="s">
        <v>76</v>
      </c>
      <c r="J20" s="29"/>
      <c r="K20" s="29"/>
      <c r="L20" s="29"/>
      <c r="M20" s="29"/>
      <c r="N20" s="307" t="s">
        <v>31</v>
      </c>
      <c r="O20" s="307"/>
      <c r="P20" s="62"/>
    </row>
    <row r="21" spans="2:16" ht="12.75">
      <c r="B21" s="62"/>
      <c r="C21" s="112"/>
      <c r="D21" s="29" t="s">
        <v>77</v>
      </c>
      <c r="E21" s="29"/>
      <c r="F21" s="300" t="s">
        <v>339</v>
      </c>
      <c r="G21" s="301"/>
      <c r="H21" s="301"/>
      <c r="I21" s="301"/>
      <c r="J21" s="301"/>
      <c r="K21" s="301"/>
      <c r="L21" s="301"/>
      <c r="M21" s="302"/>
      <c r="N21" s="300" t="s">
        <v>341</v>
      </c>
      <c r="O21" s="302"/>
      <c r="P21" s="117"/>
    </row>
    <row r="22" spans="2:16" ht="12.75">
      <c r="B22" s="62"/>
      <c r="C22" s="112"/>
      <c r="D22" s="29" t="s">
        <v>78</v>
      </c>
      <c r="E22" s="29"/>
      <c r="F22" s="300" t="s">
        <v>340</v>
      </c>
      <c r="G22" s="301"/>
      <c r="H22" s="301"/>
      <c r="I22" s="301"/>
      <c r="J22" s="301"/>
      <c r="K22" s="301"/>
      <c r="L22" s="301"/>
      <c r="M22" s="302"/>
      <c r="N22" s="300" t="s">
        <v>342</v>
      </c>
      <c r="O22" s="302"/>
      <c r="P22" s="62"/>
    </row>
    <row r="23" spans="2:16" ht="12.75">
      <c r="B23" s="62"/>
      <c r="C23" s="112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62"/>
    </row>
    <row r="24" spans="2:16" ht="12.75">
      <c r="B24" s="62"/>
      <c r="C24" s="112"/>
      <c r="E24" s="29"/>
      <c r="F24" s="118"/>
      <c r="I24" s="29"/>
      <c r="K24" s="29"/>
      <c r="L24" s="29"/>
      <c r="M24" s="29"/>
      <c r="N24" s="29"/>
      <c r="O24" s="29"/>
      <c r="P24" s="62"/>
    </row>
    <row r="25" spans="2:16" ht="12.75">
      <c r="B25" s="62"/>
      <c r="C25" s="112"/>
      <c r="P25" s="62"/>
    </row>
    <row r="26" spans="2:16" ht="12.75">
      <c r="B26" s="62"/>
      <c r="C26" s="112"/>
      <c r="D26" s="25" t="s">
        <v>362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62"/>
    </row>
    <row r="27" spans="2:16" ht="12.75">
      <c r="B27" s="62"/>
      <c r="C27" s="112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62"/>
    </row>
    <row r="28" spans="2:16" ht="12.75">
      <c r="B28" s="62"/>
      <c r="C28" s="112"/>
      <c r="D28" s="113" t="s">
        <v>363</v>
      </c>
      <c r="E28" s="29"/>
      <c r="F28" s="114" t="s">
        <v>343</v>
      </c>
      <c r="G28" s="115"/>
      <c r="H28" s="115"/>
      <c r="I28" s="115"/>
      <c r="J28" s="115"/>
      <c r="K28" s="115"/>
      <c r="L28" s="115"/>
      <c r="M28" s="115"/>
      <c r="N28" s="115"/>
      <c r="O28" s="116"/>
      <c r="P28" s="117" t="s">
        <v>96</v>
      </c>
    </row>
    <row r="29" spans="2:16" ht="12.75">
      <c r="B29" s="62"/>
      <c r="C29" s="112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62"/>
    </row>
    <row r="30" spans="2:16" ht="12.75">
      <c r="B30" s="62"/>
      <c r="C30" s="112"/>
      <c r="D30" s="113" t="s">
        <v>364</v>
      </c>
      <c r="E30" s="29"/>
      <c r="F30" s="114"/>
      <c r="G30" s="200" t="s">
        <v>153</v>
      </c>
      <c r="H30" s="204">
        <v>3519</v>
      </c>
      <c r="I30" s="119" t="s">
        <v>96</v>
      </c>
      <c r="J30" s="29"/>
      <c r="K30" s="29"/>
      <c r="L30" s="29"/>
      <c r="M30" s="29"/>
      <c r="N30" s="29"/>
      <c r="O30" s="29"/>
      <c r="P30" s="62"/>
    </row>
    <row r="31" spans="2:16" ht="12.75">
      <c r="B31" s="62"/>
      <c r="C31" s="112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62"/>
    </row>
    <row r="32" spans="2:16" ht="12.75">
      <c r="B32" s="62"/>
      <c r="C32" s="11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62"/>
    </row>
    <row r="33" spans="2:16" ht="12.75">
      <c r="B33" s="62"/>
      <c r="C33" s="1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62"/>
    </row>
    <row r="34" spans="2:16" ht="12.75">
      <c r="B34" s="62"/>
      <c r="C34" s="112"/>
      <c r="D34" s="25" t="s">
        <v>365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62"/>
    </row>
    <row r="35" spans="2:16" ht="12.75">
      <c r="B35" s="62"/>
      <c r="C35" s="112"/>
      <c r="D35" s="29"/>
      <c r="E35" s="29"/>
      <c r="F35" s="29"/>
      <c r="G35" s="29"/>
      <c r="H35" s="29"/>
      <c r="I35" s="29"/>
      <c r="J35" s="29"/>
      <c r="K35" s="305" t="s">
        <v>7</v>
      </c>
      <c r="L35" s="305"/>
      <c r="M35" s="305" t="s">
        <v>8</v>
      </c>
      <c r="N35" s="305"/>
      <c r="O35" s="305"/>
      <c r="P35" s="62"/>
    </row>
    <row r="36" spans="2:16" ht="12.75">
      <c r="B36" s="62"/>
      <c r="C36" s="112"/>
      <c r="D36" s="113" t="s">
        <v>236</v>
      </c>
      <c r="E36" s="29"/>
      <c r="F36" s="29"/>
      <c r="G36" s="29"/>
      <c r="H36" s="29"/>
      <c r="I36" s="29" t="s">
        <v>97</v>
      </c>
      <c r="J36" s="153" t="s">
        <v>154</v>
      </c>
      <c r="K36" s="300">
        <v>500</v>
      </c>
      <c r="L36" s="302"/>
      <c r="M36" s="135"/>
      <c r="N36" s="203">
        <v>480</v>
      </c>
      <c r="O36" s="139"/>
      <c r="P36" s="62"/>
    </row>
    <row r="37" spans="2:16" ht="12.75">
      <c r="B37" s="62"/>
      <c r="C37" s="112"/>
      <c r="D37" s="29"/>
      <c r="E37" s="29"/>
      <c r="F37" s="29"/>
      <c r="G37" s="29"/>
      <c r="H37" s="29"/>
      <c r="I37" s="29" t="s">
        <v>98</v>
      </c>
      <c r="J37" s="153" t="s">
        <v>155</v>
      </c>
      <c r="K37" s="300">
        <v>20</v>
      </c>
      <c r="L37" s="302"/>
      <c r="M37" s="135"/>
      <c r="N37" s="203">
        <v>25</v>
      </c>
      <c r="O37" s="139"/>
      <c r="P37" s="62"/>
    </row>
    <row r="38" spans="2:16" ht="12.75">
      <c r="B38" s="62"/>
      <c r="C38" s="11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62"/>
    </row>
    <row r="39" spans="2:16" ht="12.75">
      <c r="B39" s="62"/>
      <c r="C39" s="11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62"/>
    </row>
    <row r="40" spans="2:16" ht="12.75">
      <c r="B40" s="62"/>
      <c r="C40" s="1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62"/>
    </row>
    <row r="41" spans="2:16" ht="12.75">
      <c r="B41" s="62"/>
      <c r="C41" s="112"/>
      <c r="D41" s="25" t="s">
        <v>366</v>
      </c>
      <c r="E41" s="29"/>
      <c r="F41" s="29"/>
      <c r="G41" s="29"/>
      <c r="H41" s="29"/>
      <c r="I41" s="305" t="s">
        <v>7</v>
      </c>
      <c r="J41" s="305"/>
      <c r="K41" s="120"/>
      <c r="L41" s="29"/>
      <c r="M41" s="305" t="s">
        <v>8</v>
      </c>
      <c r="N41" s="305"/>
      <c r="O41" s="305"/>
      <c r="P41" s="62"/>
    </row>
    <row r="42" spans="2:16" ht="12.75">
      <c r="B42" s="62"/>
      <c r="C42" s="112"/>
      <c r="D42" s="29"/>
      <c r="E42" s="29"/>
      <c r="F42" s="29"/>
      <c r="G42" s="29"/>
      <c r="H42" s="29"/>
      <c r="I42" s="75" t="s">
        <v>367</v>
      </c>
      <c r="J42" s="29" t="s">
        <v>368</v>
      </c>
      <c r="K42" s="29" t="s">
        <v>369</v>
      </c>
      <c r="L42" s="29"/>
      <c r="M42" s="29" t="s">
        <v>367</v>
      </c>
      <c r="N42" s="29" t="s">
        <v>368</v>
      </c>
      <c r="O42" s="29" t="s">
        <v>369</v>
      </c>
      <c r="P42" s="62"/>
    </row>
    <row r="43" spans="2:16" ht="12.75">
      <c r="B43" s="62"/>
      <c r="C43" s="112"/>
      <c r="D43" s="29" t="s">
        <v>370</v>
      </c>
      <c r="E43" s="29"/>
      <c r="F43" s="29"/>
      <c r="G43" s="29"/>
      <c r="H43" s="153" t="s">
        <v>156</v>
      </c>
      <c r="I43" s="204">
        <v>1</v>
      </c>
      <c r="J43" s="204">
        <v>1</v>
      </c>
      <c r="K43" s="204">
        <v>2008</v>
      </c>
      <c r="L43" s="29"/>
      <c r="M43" s="204">
        <v>1</v>
      </c>
      <c r="N43" s="204">
        <v>1</v>
      </c>
      <c r="O43" s="204">
        <v>2007</v>
      </c>
      <c r="P43" s="62"/>
    </row>
    <row r="44" spans="2:16" ht="12.75">
      <c r="B44" s="62"/>
      <c r="C44" s="112"/>
      <c r="D44" s="29" t="s">
        <v>238</v>
      </c>
      <c r="E44" s="29"/>
      <c r="F44" s="29"/>
      <c r="G44" s="29"/>
      <c r="H44" s="153" t="s">
        <v>157</v>
      </c>
      <c r="I44" s="204">
        <v>31</v>
      </c>
      <c r="J44" s="204">
        <v>12</v>
      </c>
      <c r="K44" s="204">
        <v>2008</v>
      </c>
      <c r="L44" s="29"/>
      <c r="M44" s="204">
        <v>31</v>
      </c>
      <c r="N44" s="204">
        <v>12</v>
      </c>
      <c r="O44" s="204">
        <v>2007</v>
      </c>
      <c r="P44" s="62"/>
    </row>
    <row r="45" spans="2:16" ht="12.75">
      <c r="B45" s="62"/>
      <c r="C45" s="11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62"/>
    </row>
    <row r="46" spans="2:16" ht="12.75">
      <c r="B46" s="62"/>
      <c r="C46" s="112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62"/>
    </row>
    <row r="47" spans="2:16" ht="12.75">
      <c r="B47" s="62"/>
      <c r="C47" s="112"/>
      <c r="D47" s="29" t="s">
        <v>239</v>
      </c>
      <c r="E47" s="29"/>
      <c r="F47" s="29"/>
      <c r="G47" s="29"/>
      <c r="H47" s="153" t="s">
        <v>158</v>
      </c>
      <c r="I47" s="204">
        <v>9</v>
      </c>
      <c r="J47" s="29"/>
      <c r="K47" s="29"/>
      <c r="L47" s="29"/>
      <c r="M47" s="29"/>
      <c r="N47" s="29"/>
      <c r="O47" s="29"/>
      <c r="P47" s="62"/>
    </row>
    <row r="48" spans="2:16" ht="12.75">
      <c r="B48" s="62"/>
      <c r="C48" s="112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62"/>
    </row>
    <row r="49" spans="2:16" ht="12.75">
      <c r="B49" s="62"/>
      <c r="C49" s="112"/>
      <c r="D49" s="29" t="s">
        <v>32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62"/>
    </row>
    <row r="50" spans="2:16" ht="12.75">
      <c r="B50" s="62"/>
      <c r="C50" s="112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62"/>
    </row>
    <row r="51" spans="2:16" ht="12.75">
      <c r="B51" s="62"/>
      <c r="C51" s="112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62"/>
    </row>
    <row r="52" spans="2:16" ht="12.75">
      <c r="B52" s="62"/>
      <c r="C52" s="112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62"/>
    </row>
    <row r="53" spans="2:16" ht="12.75">
      <c r="B53" s="62"/>
      <c r="C53" s="11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62"/>
    </row>
    <row r="54" spans="2:16" ht="12.75">
      <c r="B54" s="62"/>
      <c r="C54" s="112"/>
      <c r="D54" s="25" t="s">
        <v>240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62"/>
    </row>
    <row r="55" spans="2:16" ht="12.75">
      <c r="B55" s="62"/>
      <c r="C55" s="1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62"/>
    </row>
    <row r="56" spans="2:16" ht="12.75">
      <c r="B56" s="62"/>
      <c r="C56" s="112"/>
      <c r="D56" s="29"/>
      <c r="E56" s="29"/>
      <c r="F56" s="29"/>
      <c r="G56" s="29"/>
      <c r="H56" s="29"/>
      <c r="I56" s="29"/>
      <c r="J56" s="29" t="s">
        <v>347</v>
      </c>
      <c r="K56" s="29"/>
      <c r="L56" s="153" t="s">
        <v>280</v>
      </c>
      <c r="M56" s="138"/>
      <c r="N56" s="29"/>
      <c r="O56" s="29"/>
      <c r="P56" s="62"/>
    </row>
    <row r="57" spans="2:16" ht="12.75">
      <c r="B57" s="62"/>
      <c r="C57" s="112"/>
      <c r="D57" s="29" t="s">
        <v>241</v>
      </c>
      <c r="E57" s="29"/>
      <c r="F57" s="29"/>
      <c r="G57" s="29"/>
      <c r="H57" s="29"/>
      <c r="I57" s="29"/>
      <c r="J57" s="29" t="s">
        <v>242</v>
      </c>
      <c r="K57" s="29"/>
      <c r="L57" s="153" t="s">
        <v>281</v>
      </c>
      <c r="M57" s="204" t="s">
        <v>181</v>
      </c>
      <c r="N57" s="29"/>
      <c r="O57" s="29"/>
      <c r="P57" s="62"/>
    </row>
    <row r="58" spans="2:16" ht="12.75">
      <c r="B58" s="62"/>
      <c r="C58" s="112"/>
      <c r="D58" s="29" t="s">
        <v>243</v>
      </c>
      <c r="E58" s="29"/>
      <c r="F58" s="29"/>
      <c r="G58" s="29"/>
      <c r="H58" s="29"/>
      <c r="I58" s="29"/>
      <c r="J58" s="29" t="s">
        <v>82</v>
      </c>
      <c r="K58" s="29"/>
      <c r="L58" s="153" t="s">
        <v>282</v>
      </c>
      <c r="M58" s="138"/>
      <c r="N58" s="29"/>
      <c r="O58" s="29"/>
      <c r="P58" s="62"/>
    </row>
    <row r="59" spans="2:16" ht="12.75">
      <c r="B59" s="62"/>
      <c r="C59" s="121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2"/>
    </row>
    <row r="60" spans="2:16" ht="12.75">
      <c r="B60" s="62"/>
      <c r="C60" s="112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62"/>
    </row>
    <row r="61" spans="2:29" ht="21.75" customHeight="1">
      <c r="B61" s="62"/>
      <c r="C61" s="112"/>
      <c r="D61" s="308" t="s">
        <v>83</v>
      </c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62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</row>
    <row r="62" spans="2:29" ht="12.75" customHeight="1">
      <c r="B62" s="62"/>
      <c r="C62" s="112"/>
      <c r="D62" s="304" t="s">
        <v>315</v>
      </c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62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</row>
    <row r="63" spans="2:29" ht="12.75" customHeight="1">
      <c r="B63" s="62"/>
      <c r="C63" s="112"/>
      <c r="D63" s="304" t="s">
        <v>316</v>
      </c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62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</row>
    <row r="64" spans="2:29" ht="12.75" customHeight="1">
      <c r="B64" s="62"/>
      <c r="C64" s="112"/>
      <c r="D64" s="304" t="s">
        <v>99</v>
      </c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62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</row>
    <row r="65" spans="2:29" ht="12.75" customHeight="1">
      <c r="B65" s="62"/>
      <c r="C65" s="112"/>
      <c r="D65" s="303" t="s">
        <v>100</v>
      </c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62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</row>
    <row r="66" spans="2:29" ht="33.75" customHeight="1">
      <c r="B66" s="62"/>
      <c r="C66" s="112"/>
      <c r="D66" s="303" t="s">
        <v>33</v>
      </c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62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</row>
    <row r="67" spans="2:29" ht="19.5" customHeight="1">
      <c r="B67" s="62"/>
      <c r="C67" s="112"/>
      <c r="D67" s="304" t="s">
        <v>101</v>
      </c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62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</row>
    <row r="68" spans="2:16" ht="12.75" customHeight="1">
      <c r="B68" s="62"/>
      <c r="C68" s="112"/>
      <c r="D68" s="201" t="s">
        <v>403</v>
      </c>
      <c r="E68" s="126"/>
      <c r="F68" s="126"/>
      <c r="G68" s="126"/>
      <c r="H68" s="29"/>
      <c r="I68" s="29"/>
      <c r="J68" s="29"/>
      <c r="K68" s="29"/>
      <c r="L68" s="29"/>
      <c r="M68" s="29"/>
      <c r="N68" s="29"/>
      <c r="O68" s="29"/>
      <c r="P68" s="62"/>
    </row>
    <row r="69" spans="2:16" ht="13.5" thickBot="1">
      <c r="B69" s="62"/>
      <c r="C69" s="127"/>
      <c r="D69" s="128"/>
      <c r="E69" s="129">
        <v>52</v>
      </c>
      <c r="F69" s="128"/>
      <c r="G69" s="128"/>
      <c r="H69" s="80"/>
      <c r="I69" s="80"/>
      <c r="J69" s="80"/>
      <c r="K69" s="80"/>
      <c r="L69" s="80"/>
      <c r="M69" s="80"/>
      <c r="N69" s="80"/>
      <c r="O69" s="80"/>
      <c r="P69" s="130"/>
    </row>
    <row r="71" ht="12.75">
      <c r="D71" s="29"/>
    </row>
  </sheetData>
  <sheetProtection/>
  <mergeCells count="20">
    <mergeCell ref="B1:P1"/>
    <mergeCell ref="D62:O62"/>
    <mergeCell ref="N20:O20"/>
    <mergeCell ref="F21:M21"/>
    <mergeCell ref="D61:O61"/>
    <mergeCell ref="N21:O21"/>
    <mergeCell ref="F22:M22"/>
    <mergeCell ref="N22:O22"/>
    <mergeCell ref="K35:L35"/>
    <mergeCell ref="M35:O35"/>
    <mergeCell ref="L15:N15"/>
    <mergeCell ref="D65:O65"/>
    <mergeCell ref="D66:O66"/>
    <mergeCell ref="D67:O67"/>
    <mergeCell ref="K36:L36"/>
    <mergeCell ref="K37:L37"/>
    <mergeCell ref="I41:J41"/>
    <mergeCell ref="M41:O41"/>
    <mergeCell ref="D63:O63"/>
    <mergeCell ref="D64:O64"/>
  </mergeCells>
  <printOptions horizontalCentered="1"/>
  <pageMargins left="0.3937007874015748" right="0.2755905511811024" top="0.3937007874015748" bottom="0.15748031496062992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93"/>
  <sheetViews>
    <sheetView zoomScalePageLayoutView="0" workbookViewId="0" topLeftCell="A53">
      <selection activeCell="P15" sqref="P15:P88"/>
    </sheetView>
  </sheetViews>
  <sheetFormatPr defaultColWidth="11.421875" defaultRowHeight="12.75"/>
  <cols>
    <col min="1" max="1" width="3.57421875" style="41" customWidth="1"/>
    <col min="2" max="3" width="2.140625" style="41" customWidth="1"/>
    <col min="4" max="4" width="22.57421875" style="41" customWidth="1"/>
    <col min="5" max="5" width="17.8515625" style="41" customWidth="1"/>
    <col min="6" max="6" width="2.140625" style="41" customWidth="1"/>
    <col min="7" max="8" width="9.7109375" style="41" customWidth="1"/>
    <col min="9" max="9" width="14.140625" style="41" customWidth="1"/>
    <col min="10" max="10" width="7.8515625" style="150" customWidth="1"/>
    <col min="11" max="11" width="11.8515625" style="41" customWidth="1"/>
    <col min="12" max="12" width="2.8515625" style="41" customWidth="1"/>
    <col min="13" max="13" width="14.421875" style="212" customWidth="1"/>
    <col min="14" max="14" width="1.1484375" style="41" hidden="1" customWidth="1"/>
    <col min="15" max="15" width="8.00390625" style="41" customWidth="1"/>
    <col min="16" max="16" width="8.8515625" style="41" customWidth="1"/>
    <col min="17" max="18" width="2.140625" style="41" customWidth="1"/>
    <col min="19" max="19" width="12.28125" style="41" customWidth="1"/>
    <col min="20" max="16384" width="11.421875" style="41" customWidth="1"/>
  </cols>
  <sheetData>
    <row r="1" spans="2:19" ht="23.25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42"/>
    </row>
    <row r="2" spans="2:19" ht="23.25">
      <c r="B2" s="309" t="s">
        <v>244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Q2" s="78" t="s">
        <v>245</v>
      </c>
      <c r="S2" s="43"/>
    </row>
    <row r="3" spans="1:19" ht="23.25">
      <c r="A3" s="44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44"/>
    </row>
    <row r="5" spans="2:18" ht="13.5" thickBot="1">
      <c r="B5" s="68"/>
      <c r="C5" s="68"/>
      <c r="D5" s="68"/>
      <c r="E5" s="68"/>
      <c r="F5" s="68"/>
      <c r="G5" s="68"/>
      <c r="H5" s="68"/>
      <c r="I5" s="68"/>
      <c r="J5" s="147"/>
      <c r="K5" s="68"/>
      <c r="L5" s="68"/>
      <c r="M5" s="206"/>
      <c r="N5" s="68"/>
      <c r="O5" s="68"/>
      <c r="P5" s="68"/>
      <c r="Q5" s="68"/>
      <c r="R5" s="68"/>
    </row>
    <row r="6" spans="2:18" ht="13.5" thickBot="1">
      <c r="B6" s="68"/>
      <c r="C6" s="64"/>
      <c r="D6" s="65"/>
      <c r="E6" s="151"/>
      <c r="F6" s="66"/>
      <c r="G6" s="65"/>
      <c r="H6" s="65"/>
      <c r="I6" s="65"/>
      <c r="J6" s="152"/>
      <c r="K6" s="65"/>
      <c r="L6" s="65"/>
      <c r="M6" s="207"/>
      <c r="N6" s="48"/>
      <c r="O6" s="65"/>
      <c r="P6" s="65"/>
      <c r="Q6" s="66"/>
      <c r="R6" s="68"/>
    </row>
    <row r="7" spans="2:18" ht="13.5" thickBot="1">
      <c r="B7" s="68"/>
      <c r="C7" s="67"/>
      <c r="D7" s="25" t="s">
        <v>31</v>
      </c>
      <c r="E7" s="143" t="s">
        <v>0</v>
      </c>
      <c r="F7" s="69"/>
      <c r="G7" s="68"/>
      <c r="H7" s="68"/>
      <c r="I7" s="68"/>
      <c r="J7" s="147"/>
      <c r="K7" s="68"/>
      <c r="L7" s="68"/>
      <c r="M7" s="208" t="s">
        <v>345</v>
      </c>
      <c r="N7" s="51"/>
      <c r="O7" s="68"/>
      <c r="P7" s="68"/>
      <c r="Q7" s="69"/>
      <c r="R7" s="68"/>
    </row>
    <row r="8" spans="2:18" ht="12.75">
      <c r="B8" s="68"/>
      <c r="C8" s="67"/>
      <c r="D8" s="68" t="s">
        <v>346</v>
      </c>
      <c r="E8" s="68"/>
      <c r="F8" s="69"/>
      <c r="G8" s="68"/>
      <c r="H8" s="68"/>
      <c r="I8" s="68"/>
      <c r="J8" s="147"/>
      <c r="K8" s="68"/>
      <c r="L8" s="68"/>
      <c r="M8" s="209" t="s">
        <v>347</v>
      </c>
      <c r="N8" s="52"/>
      <c r="O8" s="153" t="s">
        <v>280</v>
      </c>
      <c r="P8" s="141"/>
      <c r="Q8" s="69"/>
      <c r="R8" s="68"/>
    </row>
    <row r="9" spans="2:18" ht="12.75" customHeight="1">
      <c r="B9" s="68"/>
      <c r="C9" s="67"/>
      <c r="D9" s="53"/>
      <c r="E9" s="61"/>
      <c r="F9" s="69"/>
      <c r="G9" s="68"/>
      <c r="H9" s="68"/>
      <c r="I9" s="68"/>
      <c r="J9" s="147"/>
      <c r="K9" s="68"/>
      <c r="L9" s="68"/>
      <c r="M9" s="209" t="s">
        <v>349</v>
      </c>
      <c r="N9" s="52"/>
      <c r="O9" s="153" t="s">
        <v>281</v>
      </c>
      <c r="P9" s="226" t="s">
        <v>181</v>
      </c>
      <c r="Q9" s="69"/>
      <c r="R9" s="68"/>
    </row>
    <row r="10" spans="2:18" ht="12.75" customHeight="1">
      <c r="B10" s="68"/>
      <c r="C10" s="67"/>
      <c r="D10" s="71"/>
      <c r="E10" s="71"/>
      <c r="F10" s="69"/>
      <c r="G10" s="68" t="s">
        <v>348</v>
      </c>
      <c r="H10" s="68"/>
      <c r="I10" s="68"/>
      <c r="J10" s="147"/>
      <c r="K10" s="68"/>
      <c r="L10" s="68"/>
      <c r="M10" s="209" t="s">
        <v>116</v>
      </c>
      <c r="N10" s="52"/>
      <c r="O10" s="153" t="s">
        <v>282</v>
      </c>
      <c r="P10" s="141"/>
      <c r="Q10" s="69"/>
      <c r="R10" s="68"/>
    </row>
    <row r="11" spans="2:18" ht="6" customHeight="1" thickBot="1">
      <c r="B11" s="68"/>
      <c r="C11" s="72"/>
      <c r="D11" s="73"/>
      <c r="E11" s="73"/>
      <c r="F11" s="74"/>
      <c r="G11" s="73"/>
      <c r="H11" s="73"/>
      <c r="I11" s="73"/>
      <c r="J11" s="154"/>
      <c r="K11" s="73"/>
      <c r="L11" s="73"/>
      <c r="M11" s="210"/>
      <c r="N11" s="73"/>
      <c r="O11" s="73"/>
      <c r="P11" s="73"/>
      <c r="Q11" s="74"/>
      <c r="R11" s="68"/>
    </row>
    <row r="12" spans="2:18" ht="12.75">
      <c r="B12" s="68"/>
      <c r="C12" s="67"/>
      <c r="D12" s="68"/>
      <c r="E12" s="68"/>
      <c r="F12" s="68"/>
      <c r="G12" s="68"/>
      <c r="H12" s="68"/>
      <c r="I12" s="68"/>
      <c r="J12" s="147"/>
      <c r="K12" s="68"/>
      <c r="L12" s="68"/>
      <c r="M12" s="206"/>
      <c r="N12" s="68"/>
      <c r="O12" s="68"/>
      <c r="P12" s="68"/>
      <c r="Q12" s="69"/>
      <c r="R12" s="68"/>
    </row>
    <row r="13" spans="2:18" ht="33" customHeight="1">
      <c r="B13" s="68"/>
      <c r="C13" s="312" t="s">
        <v>246</v>
      </c>
      <c r="D13" s="313"/>
      <c r="E13" s="313"/>
      <c r="F13" s="313"/>
      <c r="G13" s="313"/>
      <c r="H13" s="313"/>
      <c r="I13" s="313"/>
      <c r="J13" s="136"/>
      <c r="K13" s="316" t="s">
        <v>247</v>
      </c>
      <c r="L13" s="318" t="s">
        <v>1</v>
      </c>
      <c r="M13" s="319"/>
      <c r="N13" s="320"/>
      <c r="O13" s="318" t="s">
        <v>2</v>
      </c>
      <c r="P13" s="319"/>
      <c r="Q13" s="320"/>
      <c r="R13" s="68"/>
    </row>
    <row r="14" spans="2:18" ht="12.75">
      <c r="B14" s="68"/>
      <c r="C14" s="314"/>
      <c r="D14" s="315"/>
      <c r="E14" s="315"/>
      <c r="F14" s="315"/>
      <c r="G14" s="315"/>
      <c r="H14" s="315"/>
      <c r="I14" s="315"/>
      <c r="J14" s="137"/>
      <c r="K14" s="317"/>
      <c r="L14" s="321"/>
      <c r="M14" s="322"/>
      <c r="N14" s="323"/>
      <c r="O14" s="321"/>
      <c r="P14" s="322"/>
      <c r="Q14" s="323"/>
      <c r="R14" s="68"/>
    </row>
    <row r="15" spans="2:18" ht="12.75">
      <c r="B15" s="68"/>
      <c r="C15" s="67"/>
      <c r="D15" s="44" t="s">
        <v>73</v>
      </c>
      <c r="J15" s="155">
        <v>11000</v>
      </c>
      <c r="K15" s="141" t="s">
        <v>180</v>
      </c>
      <c r="L15" s="214"/>
      <c r="M15" s="211">
        <v>6000000</v>
      </c>
      <c r="O15" s="215"/>
      <c r="P15" s="217">
        <v>4800000</v>
      </c>
      <c r="Q15" s="216"/>
      <c r="R15" s="68"/>
    </row>
    <row r="16" spans="2:18" ht="12.75">
      <c r="B16" s="68"/>
      <c r="C16" s="67"/>
      <c r="D16" s="44" t="s">
        <v>248</v>
      </c>
      <c r="J16" s="155">
        <v>11100</v>
      </c>
      <c r="K16" s="141" t="s">
        <v>180</v>
      </c>
      <c r="L16" s="132"/>
      <c r="M16" s="211">
        <v>600000</v>
      </c>
      <c r="O16" s="132"/>
      <c r="P16" s="218">
        <v>480000</v>
      </c>
      <c r="Q16" s="156"/>
      <c r="R16" s="68"/>
    </row>
    <row r="17" spans="2:18" ht="12.75">
      <c r="B17" s="68"/>
      <c r="C17" s="67"/>
      <c r="D17" s="41" t="s">
        <v>117</v>
      </c>
      <c r="J17" s="155">
        <v>11110</v>
      </c>
      <c r="K17" s="141" t="s">
        <v>180</v>
      </c>
      <c r="L17" s="132"/>
      <c r="M17" s="211">
        <v>10000</v>
      </c>
      <c r="O17" s="132"/>
      <c r="P17" s="219">
        <v>8000</v>
      </c>
      <c r="Q17" s="156"/>
      <c r="R17" s="68"/>
    </row>
    <row r="18" spans="2:18" ht="12.75">
      <c r="B18" s="68"/>
      <c r="C18" s="67"/>
      <c r="D18" s="41" t="s">
        <v>118</v>
      </c>
      <c r="J18" s="155">
        <v>11120</v>
      </c>
      <c r="K18" s="141" t="s">
        <v>180</v>
      </c>
      <c r="L18" s="132"/>
      <c r="M18" s="211">
        <v>15000</v>
      </c>
      <c r="O18" s="132"/>
      <c r="P18" s="218">
        <v>12000</v>
      </c>
      <c r="Q18" s="156"/>
      <c r="R18" s="68"/>
    </row>
    <row r="19" spans="2:18" ht="12.75">
      <c r="B19" s="68"/>
      <c r="C19" s="67"/>
      <c r="D19" s="41" t="s">
        <v>119</v>
      </c>
      <c r="J19" s="155">
        <v>11130</v>
      </c>
      <c r="K19" s="141" t="s">
        <v>180</v>
      </c>
      <c r="L19" s="132"/>
      <c r="M19" s="211">
        <v>100000</v>
      </c>
      <c r="O19" s="132"/>
      <c r="P19" s="219">
        <v>80000</v>
      </c>
      <c r="Q19" s="156"/>
      <c r="R19" s="68"/>
    </row>
    <row r="20" spans="2:18" ht="12.75">
      <c r="B20" s="68"/>
      <c r="C20" s="67"/>
      <c r="D20" s="41" t="s">
        <v>120</v>
      </c>
      <c r="J20" s="155">
        <v>11140</v>
      </c>
      <c r="K20" s="141" t="s">
        <v>180</v>
      </c>
      <c r="L20" s="132"/>
      <c r="M20" s="211">
        <v>25000</v>
      </c>
      <c r="O20" s="132"/>
      <c r="P20" s="218">
        <v>20000</v>
      </c>
      <c r="Q20" s="156"/>
      <c r="R20" s="68"/>
    </row>
    <row r="21" spans="2:18" ht="12.75">
      <c r="B21" s="68"/>
      <c r="C21" s="67"/>
      <c r="D21" s="41" t="s">
        <v>121</v>
      </c>
      <c r="J21" s="155">
        <v>11150</v>
      </c>
      <c r="K21" s="141" t="s">
        <v>180</v>
      </c>
      <c r="L21" s="132"/>
      <c r="M21" s="211">
        <v>300000</v>
      </c>
      <c r="O21" s="132"/>
      <c r="P21" s="219">
        <v>240000</v>
      </c>
      <c r="Q21" s="156"/>
      <c r="R21" s="68"/>
    </row>
    <row r="22" spans="2:18" ht="12.75">
      <c r="B22" s="68"/>
      <c r="C22" s="67"/>
      <c r="D22" s="41" t="s">
        <v>122</v>
      </c>
      <c r="J22" s="155">
        <v>11160</v>
      </c>
      <c r="K22" s="141" t="s">
        <v>180</v>
      </c>
      <c r="L22" s="132"/>
      <c r="M22" s="211">
        <v>50000</v>
      </c>
      <c r="O22" s="132"/>
      <c r="P22" s="218">
        <v>40000</v>
      </c>
      <c r="Q22" s="156"/>
      <c r="R22" s="68"/>
    </row>
    <row r="23" spans="2:18" ht="12.75">
      <c r="B23" s="68"/>
      <c r="C23" s="67"/>
      <c r="D23" s="41" t="s">
        <v>12</v>
      </c>
      <c r="J23" s="155">
        <v>11170</v>
      </c>
      <c r="K23" s="141" t="s">
        <v>180</v>
      </c>
      <c r="L23" s="132"/>
      <c r="M23" s="211">
        <v>100000</v>
      </c>
      <c r="O23" s="132"/>
      <c r="P23" s="219">
        <v>80000</v>
      </c>
      <c r="Q23" s="156"/>
      <c r="R23" s="68"/>
    </row>
    <row r="24" spans="2:18" ht="12.75">
      <c r="B24" s="68"/>
      <c r="C24" s="67"/>
      <c r="D24" s="44" t="s">
        <v>249</v>
      </c>
      <c r="J24" s="155">
        <v>11200</v>
      </c>
      <c r="K24" s="141" t="s">
        <v>180</v>
      </c>
      <c r="L24" s="132"/>
      <c r="M24" s="211">
        <v>3000000</v>
      </c>
      <c r="O24" s="132"/>
      <c r="P24" s="218">
        <v>2400000</v>
      </c>
      <c r="Q24" s="156"/>
      <c r="R24" s="68"/>
    </row>
    <row r="25" spans="2:18" ht="12.75">
      <c r="B25" s="68"/>
      <c r="C25" s="67"/>
      <c r="D25" s="41" t="s">
        <v>182</v>
      </c>
      <c r="J25" s="155">
        <v>11210</v>
      </c>
      <c r="K25" s="141" t="s">
        <v>180</v>
      </c>
      <c r="L25" s="132"/>
      <c r="M25" s="211">
        <v>1500000</v>
      </c>
      <c r="O25" s="132"/>
      <c r="P25" s="218">
        <v>1200000</v>
      </c>
      <c r="Q25" s="156"/>
      <c r="R25" s="68"/>
    </row>
    <row r="26" spans="2:18" ht="12.75">
      <c r="B26" s="68"/>
      <c r="C26" s="67"/>
      <c r="D26" s="41" t="s">
        <v>13</v>
      </c>
      <c r="J26" s="155">
        <v>11220</v>
      </c>
      <c r="K26" s="141" t="s">
        <v>180</v>
      </c>
      <c r="L26" s="132"/>
      <c r="M26" s="211">
        <v>1400000</v>
      </c>
      <c r="O26" s="132"/>
      <c r="P26" s="219">
        <v>1120000</v>
      </c>
      <c r="Q26" s="156"/>
      <c r="R26" s="68"/>
    </row>
    <row r="27" spans="2:18" ht="12.75">
      <c r="B27" s="68"/>
      <c r="C27" s="67"/>
      <c r="D27" s="41" t="s">
        <v>183</v>
      </c>
      <c r="J27" s="155">
        <v>11230</v>
      </c>
      <c r="K27" s="141" t="s">
        <v>180</v>
      </c>
      <c r="L27" s="132"/>
      <c r="M27" s="211">
        <v>100000</v>
      </c>
      <c r="O27" s="132"/>
      <c r="P27" s="218">
        <v>80000</v>
      </c>
      <c r="Q27" s="156"/>
      <c r="R27" s="68"/>
    </row>
    <row r="28" spans="2:18" ht="12.75">
      <c r="B28" s="68"/>
      <c r="C28" s="67"/>
      <c r="D28" s="44" t="s">
        <v>250</v>
      </c>
      <c r="J28" s="155">
        <v>11300</v>
      </c>
      <c r="K28" s="141" t="s">
        <v>180</v>
      </c>
      <c r="L28" s="132"/>
      <c r="M28" s="211">
        <v>400000</v>
      </c>
      <c r="O28" s="132"/>
      <c r="P28" s="219">
        <v>320000</v>
      </c>
      <c r="Q28" s="156"/>
      <c r="R28" s="68"/>
    </row>
    <row r="29" spans="2:18" ht="12.75">
      <c r="B29" s="68"/>
      <c r="C29" s="67"/>
      <c r="D29" s="41" t="s">
        <v>184</v>
      </c>
      <c r="J29" s="155">
        <v>11310</v>
      </c>
      <c r="K29" s="141" t="s">
        <v>180</v>
      </c>
      <c r="L29" s="132"/>
      <c r="M29" s="211">
        <v>100000</v>
      </c>
      <c r="O29" s="132"/>
      <c r="P29" s="218">
        <v>80000</v>
      </c>
      <c r="Q29" s="156"/>
      <c r="R29" s="68"/>
    </row>
    <row r="30" spans="2:18" ht="12.75">
      <c r="B30" s="68"/>
      <c r="C30" s="67"/>
      <c r="D30" s="41" t="s">
        <v>185</v>
      </c>
      <c r="J30" s="155">
        <v>11320</v>
      </c>
      <c r="K30" s="141" t="s">
        <v>180</v>
      </c>
      <c r="L30" s="132"/>
      <c r="M30" s="211">
        <v>300000</v>
      </c>
      <c r="O30" s="132"/>
      <c r="P30" s="219">
        <v>240000</v>
      </c>
      <c r="Q30" s="156"/>
      <c r="R30" s="68"/>
    </row>
    <row r="31" spans="2:18" ht="12.75">
      <c r="B31" s="68"/>
      <c r="C31" s="67"/>
      <c r="D31" s="44" t="s">
        <v>251</v>
      </c>
      <c r="J31" s="155">
        <v>11400</v>
      </c>
      <c r="K31" s="141" t="s">
        <v>180</v>
      </c>
      <c r="L31" s="132"/>
      <c r="M31" s="211">
        <v>1500000</v>
      </c>
      <c r="O31" s="132"/>
      <c r="P31" s="218">
        <v>1200000</v>
      </c>
      <c r="Q31" s="156"/>
      <c r="R31" s="68"/>
    </row>
    <row r="32" spans="2:18" ht="12.75">
      <c r="B32" s="68"/>
      <c r="C32" s="67"/>
      <c r="D32" s="41" t="s">
        <v>14</v>
      </c>
      <c r="J32" s="155">
        <v>11410</v>
      </c>
      <c r="K32" s="141" t="s">
        <v>180</v>
      </c>
      <c r="L32" s="132"/>
      <c r="M32" s="211">
        <v>700000</v>
      </c>
      <c r="O32" s="132"/>
      <c r="P32" s="219">
        <v>560000</v>
      </c>
      <c r="Q32" s="156"/>
      <c r="R32" s="68"/>
    </row>
    <row r="33" spans="2:18" ht="12.75">
      <c r="B33" s="68"/>
      <c r="C33" s="67"/>
      <c r="D33" s="41" t="s">
        <v>15</v>
      </c>
      <c r="J33" s="155">
        <v>11420</v>
      </c>
      <c r="K33" s="141" t="s">
        <v>180</v>
      </c>
      <c r="L33" s="132"/>
      <c r="M33" s="211">
        <v>400000</v>
      </c>
      <c r="O33" s="132"/>
      <c r="P33" s="218">
        <v>320000</v>
      </c>
      <c r="Q33" s="156"/>
      <c r="R33" s="68"/>
    </row>
    <row r="34" spans="2:18" ht="12.75">
      <c r="B34" s="68"/>
      <c r="C34" s="67"/>
      <c r="D34" s="41" t="s">
        <v>16</v>
      </c>
      <c r="J34" s="155">
        <v>11430</v>
      </c>
      <c r="K34" s="141" t="s">
        <v>180</v>
      </c>
      <c r="L34" s="132"/>
      <c r="M34" s="211">
        <v>100000</v>
      </c>
      <c r="O34" s="132"/>
      <c r="P34" s="219">
        <v>80000</v>
      </c>
      <c r="Q34" s="156"/>
      <c r="R34" s="68"/>
    </row>
    <row r="35" spans="2:18" ht="12.75">
      <c r="B35" s="68"/>
      <c r="C35" s="67"/>
      <c r="D35" s="41" t="s">
        <v>17</v>
      </c>
      <c r="J35" s="155">
        <v>11440</v>
      </c>
      <c r="K35" s="141" t="s">
        <v>180</v>
      </c>
      <c r="L35" s="132"/>
      <c r="M35" s="211">
        <v>50000</v>
      </c>
      <c r="O35" s="132"/>
      <c r="P35" s="218">
        <v>40000</v>
      </c>
      <c r="Q35" s="156"/>
      <c r="R35" s="68"/>
    </row>
    <row r="36" spans="2:18" ht="12.75">
      <c r="B36" s="68"/>
      <c r="C36" s="67"/>
      <c r="D36" s="41" t="s">
        <v>18</v>
      </c>
      <c r="J36" s="155">
        <v>11450</v>
      </c>
      <c r="K36" s="141" t="s">
        <v>180</v>
      </c>
      <c r="L36" s="132"/>
      <c r="M36" s="211">
        <v>225000</v>
      </c>
      <c r="O36" s="132"/>
      <c r="P36" s="219">
        <v>180000</v>
      </c>
      <c r="Q36" s="156"/>
      <c r="R36" s="68"/>
    </row>
    <row r="37" spans="2:18" ht="12.75">
      <c r="B37" s="68"/>
      <c r="C37" s="67"/>
      <c r="D37" s="41" t="s">
        <v>19</v>
      </c>
      <c r="J37" s="155">
        <v>11460</v>
      </c>
      <c r="K37" s="141" t="s">
        <v>180</v>
      </c>
      <c r="L37" s="132"/>
      <c r="M37" s="211">
        <v>25000</v>
      </c>
      <c r="O37" s="132"/>
      <c r="P37" s="218">
        <v>20000</v>
      </c>
      <c r="Q37" s="156"/>
      <c r="R37" s="68"/>
    </row>
    <row r="38" spans="2:18" ht="12.75">
      <c r="B38" s="68"/>
      <c r="C38" s="67"/>
      <c r="D38" s="44" t="s">
        <v>252</v>
      </c>
      <c r="J38" s="155">
        <v>11500</v>
      </c>
      <c r="K38" s="141" t="s">
        <v>180</v>
      </c>
      <c r="L38" s="132"/>
      <c r="M38" s="211">
        <v>400000</v>
      </c>
      <c r="O38" s="132"/>
      <c r="P38" s="219">
        <v>320000</v>
      </c>
      <c r="Q38" s="156"/>
      <c r="R38" s="68"/>
    </row>
    <row r="39" spans="2:18" ht="12.75">
      <c r="B39" s="68"/>
      <c r="C39" s="67"/>
      <c r="D39" s="41" t="s">
        <v>14</v>
      </c>
      <c r="J39" s="155">
        <v>11510</v>
      </c>
      <c r="K39" s="141" t="s">
        <v>180</v>
      </c>
      <c r="L39" s="132"/>
      <c r="M39" s="211">
        <v>250000</v>
      </c>
      <c r="O39" s="132"/>
      <c r="P39" s="218">
        <v>200000</v>
      </c>
      <c r="Q39" s="156"/>
      <c r="R39" s="68"/>
    </row>
    <row r="40" spans="2:18" ht="12.75">
      <c r="B40" s="68"/>
      <c r="C40" s="67"/>
      <c r="D40" s="41" t="s">
        <v>20</v>
      </c>
      <c r="J40" s="155">
        <v>11520</v>
      </c>
      <c r="K40" s="141" t="s">
        <v>180</v>
      </c>
      <c r="L40" s="132"/>
      <c r="M40" s="211">
        <v>75000</v>
      </c>
      <c r="O40" s="132"/>
      <c r="P40" s="219">
        <v>60000</v>
      </c>
      <c r="Q40" s="156"/>
      <c r="R40" s="68"/>
    </row>
    <row r="41" spans="2:18" ht="12.75">
      <c r="B41" s="68"/>
      <c r="C41" s="67"/>
      <c r="D41" s="41" t="s">
        <v>16</v>
      </c>
      <c r="J41" s="155">
        <v>11530</v>
      </c>
      <c r="K41" s="141" t="s">
        <v>180</v>
      </c>
      <c r="L41" s="132"/>
      <c r="M41" s="211">
        <v>25000</v>
      </c>
      <c r="O41" s="132"/>
      <c r="P41" s="218">
        <v>20000</v>
      </c>
      <c r="Q41" s="156"/>
      <c r="R41" s="68"/>
    </row>
    <row r="42" spans="2:18" ht="12.75">
      <c r="B42" s="68"/>
      <c r="C42" s="67"/>
      <c r="D42" s="41" t="s">
        <v>17</v>
      </c>
      <c r="J42" s="155">
        <v>11540</v>
      </c>
      <c r="K42" s="141" t="s">
        <v>180</v>
      </c>
      <c r="L42" s="132"/>
      <c r="M42" s="211">
        <v>10000</v>
      </c>
      <c r="O42" s="132"/>
      <c r="P42" s="219">
        <v>8000</v>
      </c>
      <c r="Q42" s="156"/>
      <c r="R42" s="68"/>
    </row>
    <row r="43" spans="2:18" ht="12.75">
      <c r="B43" s="68"/>
      <c r="C43" s="67"/>
      <c r="D43" s="41" t="s">
        <v>18</v>
      </c>
      <c r="J43" s="155">
        <v>11550</v>
      </c>
      <c r="K43" s="141" t="s">
        <v>180</v>
      </c>
      <c r="L43" s="132"/>
      <c r="M43" s="211">
        <v>25000</v>
      </c>
      <c r="O43" s="132"/>
      <c r="P43" s="218">
        <v>20000</v>
      </c>
      <c r="Q43" s="156"/>
      <c r="R43" s="68"/>
    </row>
    <row r="44" spans="2:18" ht="12.75">
      <c r="B44" s="68"/>
      <c r="C44" s="67"/>
      <c r="D44" s="41" t="s">
        <v>19</v>
      </c>
      <c r="J44" s="155">
        <v>11560</v>
      </c>
      <c r="K44" s="141" t="s">
        <v>180</v>
      </c>
      <c r="L44" s="132"/>
      <c r="M44" s="211">
        <v>15000</v>
      </c>
      <c r="O44" s="132"/>
      <c r="P44" s="219">
        <v>12000</v>
      </c>
      <c r="Q44" s="156"/>
      <c r="R44" s="68"/>
    </row>
    <row r="45" spans="2:18" ht="12.75">
      <c r="B45" s="68"/>
      <c r="C45" s="67"/>
      <c r="D45" s="44" t="s">
        <v>123</v>
      </c>
      <c r="J45" s="155">
        <v>11600</v>
      </c>
      <c r="K45" s="141" t="s">
        <v>180</v>
      </c>
      <c r="L45" s="132"/>
      <c r="M45" s="211">
        <v>60000</v>
      </c>
      <c r="O45" s="132"/>
      <c r="P45" s="218">
        <v>48000</v>
      </c>
      <c r="Q45" s="156"/>
      <c r="R45" s="68"/>
    </row>
    <row r="46" spans="2:18" ht="12.75">
      <c r="B46" s="68"/>
      <c r="C46" s="67"/>
      <c r="D46" s="44" t="s">
        <v>9</v>
      </c>
      <c r="J46" s="155">
        <v>11700</v>
      </c>
      <c r="K46" s="141" t="s">
        <v>180</v>
      </c>
      <c r="L46" s="132"/>
      <c r="M46" s="211">
        <v>40000</v>
      </c>
      <c r="O46" s="132"/>
      <c r="P46" s="218">
        <v>32000</v>
      </c>
      <c r="Q46" s="156"/>
      <c r="R46" s="68"/>
    </row>
    <row r="47" spans="2:18" ht="12.75">
      <c r="B47" s="68"/>
      <c r="C47" s="67"/>
      <c r="D47" s="44" t="s">
        <v>74</v>
      </c>
      <c r="J47" s="155">
        <v>12000</v>
      </c>
      <c r="K47" s="141" t="s">
        <v>180</v>
      </c>
      <c r="L47" s="132"/>
      <c r="M47" s="211">
        <v>4000000</v>
      </c>
      <c r="O47" s="132"/>
      <c r="P47" s="219">
        <v>3200000</v>
      </c>
      <c r="Q47" s="156"/>
      <c r="R47" s="68"/>
    </row>
    <row r="48" spans="2:18" ht="12.75">
      <c r="B48" s="68"/>
      <c r="C48" s="67"/>
      <c r="D48" s="44" t="s">
        <v>253</v>
      </c>
      <c r="J48" s="155">
        <v>12100</v>
      </c>
      <c r="K48" s="141" t="s">
        <v>180</v>
      </c>
      <c r="L48" s="132"/>
      <c r="M48" s="211">
        <v>30000</v>
      </c>
      <c r="O48" s="132"/>
      <c r="P48" s="218">
        <v>24000</v>
      </c>
      <c r="Q48" s="156"/>
      <c r="R48" s="68"/>
    </row>
    <row r="49" spans="2:18" ht="12.75">
      <c r="B49" s="68"/>
      <c r="C49" s="67"/>
      <c r="D49" s="44" t="s">
        <v>254</v>
      </c>
      <c r="J49" s="155">
        <v>12200</v>
      </c>
      <c r="K49" s="141" t="s">
        <v>180</v>
      </c>
      <c r="L49" s="132"/>
      <c r="M49" s="211">
        <v>500000</v>
      </c>
      <c r="O49" s="132"/>
      <c r="P49" s="219">
        <v>400000</v>
      </c>
      <c r="Q49" s="156"/>
      <c r="R49" s="68"/>
    </row>
    <row r="50" spans="2:18" ht="12.75">
      <c r="B50" s="68"/>
      <c r="C50" s="67"/>
      <c r="D50" s="41" t="s">
        <v>186</v>
      </c>
      <c r="J50" s="155">
        <v>12210</v>
      </c>
      <c r="K50" s="141" t="s">
        <v>180</v>
      </c>
      <c r="L50" s="132"/>
      <c r="M50" s="211">
        <v>100000</v>
      </c>
      <c r="O50" s="132"/>
      <c r="P50" s="218">
        <v>80000</v>
      </c>
      <c r="Q50" s="156"/>
      <c r="R50" s="68"/>
    </row>
    <row r="51" spans="2:18" ht="12.75">
      <c r="B51" s="68"/>
      <c r="C51" s="67"/>
      <c r="D51" s="41" t="s">
        <v>187</v>
      </c>
      <c r="J51" s="155">
        <v>12220</v>
      </c>
      <c r="K51" s="141" t="s">
        <v>180</v>
      </c>
      <c r="L51" s="132"/>
      <c r="M51" s="211">
        <v>25000</v>
      </c>
      <c r="O51" s="132"/>
      <c r="P51" s="219">
        <v>20000</v>
      </c>
      <c r="Q51" s="156"/>
      <c r="R51" s="68"/>
    </row>
    <row r="52" spans="2:18" ht="12.75">
      <c r="B52" s="68"/>
      <c r="C52" s="67"/>
      <c r="D52" s="41" t="s">
        <v>188</v>
      </c>
      <c r="J52" s="155">
        <v>12230</v>
      </c>
      <c r="K52" s="141" t="s">
        <v>180</v>
      </c>
      <c r="L52" s="132"/>
      <c r="M52" s="211">
        <v>160000</v>
      </c>
      <c r="O52" s="132"/>
      <c r="P52" s="218">
        <v>128000</v>
      </c>
      <c r="Q52" s="156"/>
      <c r="R52" s="68"/>
    </row>
    <row r="53" spans="2:18" ht="12.75">
      <c r="B53" s="68"/>
      <c r="C53" s="67"/>
      <c r="D53" s="108" t="s">
        <v>255</v>
      </c>
      <c r="E53" s="107"/>
      <c r="J53" s="155">
        <v>12231</v>
      </c>
      <c r="K53" s="141" t="s">
        <v>180</v>
      </c>
      <c r="L53" s="132"/>
      <c r="M53" s="211">
        <v>25000</v>
      </c>
      <c r="O53" s="132"/>
      <c r="P53" s="219">
        <v>20000</v>
      </c>
      <c r="Q53" s="156"/>
      <c r="R53" s="68"/>
    </row>
    <row r="54" spans="2:18" ht="12.75">
      <c r="B54" s="68"/>
      <c r="C54" s="67"/>
      <c r="D54" s="108" t="s">
        <v>256</v>
      </c>
      <c r="E54" s="107"/>
      <c r="J54" s="155">
        <v>12232</v>
      </c>
      <c r="K54" s="141" t="s">
        <v>180</v>
      </c>
      <c r="L54" s="132"/>
      <c r="M54" s="211">
        <v>135000</v>
      </c>
      <c r="O54" s="132"/>
      <c r="P54" s="218">
        <v>108000</v>
      </c>
      <c r="Q54" s="156"/>
      <c r="R54" s="68"/>
    </row>
    <row r="55" spans="2:18" ht="12.75">
      <c r="B55" s="68"/>
      <c r="C55" s="67"/>
      <c r="D55" s="41" t="s">
        <v>189</v>
      </c>
      <c r="J55" s="155">
        <v>12240</v>
      </c>
      <c r="K55" s="141" t="s">
        <v>180</v>
      </c>
      <c r="L55" s="132"/>
      <c r="M55" s="211">
        <v>140000</v>
      </c>
      <c r="O55" s="132"/>
      <c r="P55" s="219">
        <v>112000</v>
      </c>
      <c r="Q55" s="156"/>
      <c r="R55" s="68"/>
    </row>
    <row r="56" spans="2:18" ht="12.75">
      <c r="B56" s="68"/>
      <c r="C56" s="67"/>
      <c r="D56" s="108" t="s">
        <v>255</v>
      </c>
      <c r="E56" s="107"/>
      <c r="J56" s="155">
        <v>12241</v>
      </c>
      <c r="K56" s="141" t="s">
        <v>180</v>
      </c>
      <c r="L56" s="132"/>
      <c r="M56" s="211">
        <v>20000</v>
      </c>
      <c r="O56" s="132"/>
      <c r="P56" s="218">
        <v>16000</v>
      </c>
      <c r="Q56" s="156"/>
      <c r="R56" s="68"/>
    </row>
    <row r="57" spans="2:18" ht="12.75">
      <c r="B57" s="68"/>
      <c r="C57" s="67"/>
      <c r="D57" s="108" t="s">
        <v>256</v>
      </c>
      <c r="E57" s="107"/>
      <c r="J57" s="155">
        <v>12242</v>
      </c>
      <c r="K57" s="141" t="s">
        <v>180</v>
      </c>
      <c r="L57" s="132"/>
      <c r="M57" s="211">
        <v>120000</v>
      </c>
      <c r="O57" s="132"/>
      <c r="P57" s="219">
        <v>96000</v>
      </c>
      <c r="Q57" s="156"/>
      <c r="R57" s="68"/>
    </row>
    <row r="58" spans="2:18" ht="12.75">
      <c r="B58" s="68"/>
      <c r="C58" s="67"/>
      <c r="D58" s="41" t="s">
        <v>190</v>
      </c>
      <c r="J58" s="155">
        <v>12250</v>
      </c>
      <c r="K58" s="141" t="s">
        <v>180</v>
      </c>
      <c r="L58" s="132"/>
      <c r="M58" s="211">
        <v>50000</v>
      </c>
      <c r="O58" s="132"/>
      <c r="P58" s="218">
        <v>40000</v>
      </c>
      <c r="Q58" s="156"/>
      <c r="R58" s="68"/>
    </row>
    <row r="59" spans="2:18" ht="12.75">
      <c r="B59" s="68"/>
      <c r="C59" s="67"/>
      <c r="D59" s="41" t="s">
        <v>318</v>
      </c>
      <c r="J59" s="155">
        <v>12260</v>
      </c>
      <c r="K59" s="141" t="s">
        <v>180</v>
      </c>
      <c r="L59" s="132"/>
      <c r="M59" s="211">
        <v>25000</v>
      </c>
      <c r="O59" s="132"/>
      <c r="P59" s="220">
        <v>20000</v>
      </c>
      <c r="Q59" s="156"/>
      <c r="R59" s="68"/>
    </row>
    <row r="60" spans="2:18" ht="12.75">
      <c r="B60" s="68"/>
      <c r="C60" s="67"/>
      <c r="D60" s="44" t="s">
        <v>257</v>
      </c>
      <c r="J60" s="155">
        <v>12300</v>
      </c>
      <c r="K60" s="141" t="s">
        <v>180</v>
      </c>
      <c r="L60" s="132"/>
      <c r="M60" s="211">
        <v>2000000</v>
      </c>
      <c r="O60" s="132"/>
      <c r="P60" s="219">
        <v>1600000</v>
      </c>
      <c r="Q60" s="156"/>
      <c r="R60" s="68"/>
    </row>
    <row r="61" spans="2:18" ht="12.75">
      <c r="B61" s="68"/>
      <c r="C61" s="67"/>
      <c r="D61" s="41" t="s">
        <v>124</v>
      </c>
      <c r="J61" s="155">
        <v>12310</v>
      </c>
      <c r="K61" s="141" t="s">
        <v>180</v>
      </c>
      <c r="L61" s="132"/>
      <c r="M61" s="211">
        <v>1200000</v>
      </c>
      <c r="O61" s="132"/>
      <c r="P61" s="218">
        <v>960000</v>
      </c>
      <c r="Q61" s="156"/>
      <c r="R61" s="68"/>
    </row>
    <row r="62" spans="2:18" ht="12.75">
      <c r="B62" s="68"/>
      <c r="C62" s="67"/>
      <c r="D62" s="108" t="s">
        <v>102</v>
      </c>
      <c r="J62" s="155">
        <v>12311</v>
      </c>
      <c r="K62" s="141" t="s">
        <v>180</v>
      </c>
      <c r="L62" s="132"/>
      <c r="M62" s="211">
        <v>200000</v>
      </c>
      <c r="O62" s="132"/>
      <c r="P62" s="219">
        <v>160000</v>
      </c>
      <c r="Q62" s="156"/>
      <c r="R62" s="68"/>
    </row>
    <row r="63" spans="2:18" ht="12.75">
      <c r="B63" s="68"/>
      <c r="C63" s="67"/>
      <c r="D63" s="108" t="s">
        <v>125</v>
      </c>
      <c r="J63" s="155">
        <v>12312</v>
      </c>
      <c r="K63" s="141" t="s">
        <v>180</v>
      </c>
      <c r="L63" s="132"/>
      <c r="M63" s="211">
        <v>1000000</v>
      </c>
      <c r="O63" s="132"/>
      <c r="P63" s="218">
        <v>800000</v>
      </c>
      <c r="Q63" s="156"/>
      <c r="R63" s="68"/>
    </row>
    <row r="64" spans="2:18" ht="12.75">
      <c r="B64" s="68"/>
      <c r="C64" s="67"/>
      <c r="D64" s="41" t="s">
        <v>103</v>
      </c>
      <c r="J64" s="155">
        <v>12320</v>
      </c>
      <c r="K64" s="141" t="s">
        <v>180</v>
      </c>
      <c r="L64" s="132"/>
      <c r="M64" s="211">
        <v>300000</v>
      </c>
      <c r="O64" s="132"/>
      <c r="P64" s="219">
        <v>240000</v>
      </c>
      <c r="Q64" s="156"/>
      <c r="R64" s="68"/>
    </row>
    <row r="65" spans="2:18" ht="12.75">
      <c r="B65" s="68"/>
      <c r="C65" s="67"/>
      <c r="D65" s="41" t="s">
        <v>126</v>
      </c>
      <c r="J65" s="155">
        <v>12330</v>
      </c>
      <c r="K65" s="141" t="s">
        <v>180</v>
      </c>
      <c r="L65" s="132"/>
      <c r="M65" s="211">
        <v>120000</v>
      </c>
      <c r="O65" s="132"/>
      <c r="P65" s="218">
        <v>96000</v>
      </c>
      <c r="Q65" s="156"/>
      <c r="R65" s="68"/>
    </row>
    <row r="66" spans="2:18" ht="12.75">
      <c r="B66" s="68"/>
      <c r="C66" s="67"/>
      <c r="D66" s="41" t="s">
        <v>127</v>
      </c>
      <c r="J66" s="155">
        <v>12340</v>
      </c>
      <c r="K66" s="141" t="s">
        <v>180</v>
      </c>
      <c r="L66" s="132"/>
      <c r="M66" s="211">
        <v>80000</v>
      </c>
      <c r="O66" s="132"/>
      <c r="P66" s="219">
        <v>64000</v>
      </c>
      <c r="Q66" s="156"/>
      <c r="R66" s="68"/>
    </row>
    <row r="67" spans="2:18" ht="12.75">
      <c r="B67" s="68"/>
      <c r="C67" s="67"/>
      <c r="D67" s="41" t="s">
        <v>128</v>
      </c>
      <c r="J67" s="155">
        <v>12350</v>
      </c>
      <c r="K67" s="141" t="s">
        <v>180</v>
      </c>
      <c r="L67" s="132"/>
      <c r="M67" s="211">
        <v>150000</v>
      </c>
      <c r="O67" s="132"/>
      <c r="P67" s="218">
        <v>120000</v>
      </c>
      <c r="Q67" s="156"/>
      <c r="R67" s="68"/>
    </row>
    <row r="68" spans="2:18" ht="12.75">
      <c r="B68" s="68"/>
      <c r="C68" s="67"/>
      <c r="D68" s="41" t="s">
        <v>129</v>
      </c>
      <c r="J68" s="155">
        <v>12360</v>
      </c>
      <c r="K68" s="141" t="s">
        <v>180</v>
      </c>
      <c r="L68" s="132"/>
      <c r="M68" s="211">
        <v>100000</v>
      </c>
      <c r="O68" s="132"/>
      <c r="P68" s="219">
        <v>80000</v>
      </c>
      <c r="Q68" s="156"/>
      <c r="R68" s="68"/>
    </row>
    <row r="69" spans="2:18" ht="12.75">
      <c r="B69" s="68"/>
      <c r="C69" s="67"/>
      <c r="D69" s="41" t="s">
        <v>130</v>
      </c>
      <c r="J69" s="155">
        <v>12370</v>
      </c>
      <c r="K69" s="141" t="s">
        <v>180</v>
      </c>
      <c r="L69" s="132"/>
      <c r="M69" s="211">
        <v>50000</v>
      </c>
      <c r="O69" s="132"/>
      <c r="P69" s="218">
        <v>40000</v>
      </c>
      <c r="Q69" s="156"/>
      <c r="R69" s="68"/>
    </row>
    <row r="70" spans="2:18" ht="12.75">
      <c r="B70" s="68"/>
      <c r="C70" s="67"/>
      <c r="D70" s="44" t="s">
        <v>258</v>
      </c>
      <c r="J70" s="155">
        <v>12400</v>
      </c>
      <c r="K70" s="141" t="s">
        <v>180</v>
      </c>
      <c r="L70" s="132"/>
      <c r="M70" s="211">
        <v>500000</v>
      </c>
      <c r="O70" s="132"/>
      <c r="P70" s="219">
        <v>400000</v>
      </c>
      <c r="Q70" s="156"/>
      <c r="R70" s="68"/>
    </row>
    <row r="71" spans="2:18" ht="12.75">
      <c r="B71" s="68"/>
      <c r="C71" s="67"/>
      <c r="D71" s="41" t="s">
        <v>14</v>
      </c>
      <c r="J71" s="155">
        <v>12410</v>
      </c>
      <c r="K71" s="141" t="s">
        <v>180</v>
      </c>
      <c r="L71" s="132"/>
      <c r="M71" s="211">
        <v>250000</v>
      </c>
      <c r="O71" s="132"/>
      <c r="P71" s="218">
        <v>200000</v>
      </c>
      <c r="Q71" s="156"/>
      <c r="R71" s="68"/>
    </row>
    <row r="72" spans="2:18" ht="12.75">
      <c r="B72" s="68"/>
      <c r="C72" s="67"/>
      <c r="D72" s="41" t="s">
        <v>15</v>
      </c>
      <c r="J72" s="155">
        <v>12420</v>
      </c>
      <c r="K72" s="141" t="s">
        <v>180</v>
      </c>
      <c r="L72" s="132"/>
      <c r="M72" s="211">
        <v>150000</v>
      </c>
      <c r="O72" s="132"/>
      <c r="P72" s="219">
        <v>120000</v>
      </c>
      <c r="Q72" s="156"/>
      <c r="R72" s="68"/>
    </row>
    <row r="73" spans="2:18" ht="12.75">
      <c r="B73" s="68"/>
      <c r="C73" s="67"/>
      <c r="D73" s="41" t="s">
        <v>16</v>
      </c>
      <c r="J73" s="155">
        <v>12430</v>
      </c>
      <c r="K73" s="141" t="s">
        <v>180</v>
      </c>
      <c r="L73" s="132"/>
      <c r="M73" s="211">
        <v>40000</v>
      </c>
      <c r="O73" s="132"/>
      <c r="P73" s="218">
        <v>32000</v>
      </c>
      <c r="Q73" s="156"/>
      <c r="R73" s="68"/>
    </row>
    <row r="74" spans="2:18" ht="12.75">
      <c r="B74" s="68"/>
      <c r="C74" s="67"/>
      <c r="D74" s="41" t="s">
        <v>17</v>
      </c>
      <c r="J74" s="155">
        <v>12440</v>
      </c>
      <c r="K74" s="141" t="s">
        <v>180</v>
      </c>
      <c r="L74" s="132"/>
      <c r="M74" s="211">
        <v>20000</v>
      </c>
      <c r="O74" s="132"/>
      <c r="P74" s="219">
        <v>16000</v>
      </c>
      <c r="Q74" s="156"/>
      <c r="R74" s="68"/>
    </row>
    <row r="75" spans="2:18" ht="12.75">
      <c r="B75" s="68"/>
      <c r="C75" s="67"/>
      <c r="D75" s="41" t="s">
        <v>18</v>
      </c>
      <c r="J75" s="155">
        <v>12450</v>
      </c>
      <c r="K75" s="141" t="s">
        <v>180</v>
      </c>
      <c r="L75" s="132"/>
      <c r="M75" s="211">
        <v>30000</v>
      </c>
      <c r="O75" s="132"/>
      <c r="P75" s="218">
        <v>24000</v>
      </c>
      <c r="Q75" s="156"/>
      <c r="R75" s="68"/>
    </row>
    <row r="76" spans="2:18" ht="12.75">
      <c r="B76" s="68"/>
      <c r="C76" s="67"/>
      <c r="D76" s="41" t="s">
        <v>19</v>
      </c>
      <c r="J76" s="155">
        <v>12460</v>
      </c>
      <c r="K76" s="141" t="s">
        <v>180</v>
      </c>
      <c r="L76" s="132"/>
      <c r="M76" s="211">
        <v>10000</v>
      </c>
      <c r="O76" s="132"/>
      <c r="P76" s="219">
        <v>8000</v>
      </c>
      <c r="Q76" s="156"/>
      <c r="R76" s="68"/>
    </row>
    <row r="77" spans="2:18" ht="12.75">
      <c r="B77" s="68"/>
      <c r="C77" s="67"/>
      <c r="D77" s="44" t="s">
        <v>259</v>
      </c>
      <c r="J77" s="155">
        <v>12500</v>
      </c>
      <c r="K77" s="141" t="s">
        <v>180</v>
      </c>
      <c r="L77" s="132"/>
      <c r="M77" s="211">
        <v>900000</v>
      </c>
      <c r="O77" s="132"/>
      <c r="P77" s="218">
        <v>720000</v>
      </c>
      <c r="Q77" s="156"/>
      <c r="R77" s="68"/>
    </row>
    <row r="78" spans="2:18" ht="12.75">
      <c r="B78" s="68"/>
      <c r="C78" s="67"/>
      <c r="D78" s="41" t="s">
        <v>14</v>
      </c>
      <c r="J78" s="155">
        <v>12510</v>
      </c>
      <c r="K78" s="141" t="s">
        <v>180</v>
      </c>
      <c r="L78" s="132"/>
      <c r="M78" s="211">
        <v>450000</v>
      </c>
      <c r="O78" s="132"/>
      <c r="P78" s="219">
        <v>360000</v>
      </c>
      <c r="Q78" s="156"/>
      <c r="R78" s="68"/>
    </row>
    <row r="79" spans="2:18" ht="12.75">
      <c r="B79" s="68"/>
      <c r="C79" s="67"/>
      <c r="D79" s="41" t="s">
        <v>15</v>
      </c>
      <c r="J79" s="155">
        <v>12520</v>
      </c>
      <c r="K79" s="141" t="s">
        <v>180</v>
      </c>
      <c r="L79" s="132"/>
      <c r="M79" s="211">
        <v>250000</v>
      </c>
      <c r="O79" s="132"/>
      <c r="P79" s="218">
        <v>200000</v>
      </c>
      <c r="Q79" s="156"/>
      <c r="R79" s="68"/>
    </row>
    <row r="80" spans="2:18" ht="12.75">
      <c r="B80" s="68"/>
      <c r="C80" s="67"/>
      <c r="D80" s="41" t="s">
        <v>16</v>
      </c>
      <c r="J80" s="155">
        <v>12530</v>
      </c>
      <c r="K80" s="141" t="s">
        <v>180</v>
      </c>
      <c r="L80" s="132"/>
      <c r="M80" s="211">
        <v>75000</v>
      </c>
      <c r="O80" s="132"/>
      <c r="P80" s="218">
        <v>60000</v>
      </c>
      <c r="Q80" s="156"/>
      <c r="R80" s="68"/>
    </row>
    <row r="81" spans="2:18" ht="12.75">
      <c r="B81" s="68"/>
      <c r="C81" s="67"/>
      <c r="D81" s="41" t="s">
        <v>17</v>
      </c>
      <c r="J81" s="155">
        <v>12540</v>
      </c>
      <c r="K81" s="141" t="s">
        <v>180</v>
      </c>
      <c r="L81" s="132"/>
      <c r="M81" s="211">
        <v>25000</v>
      </c>
      <c r="O81" s="132"/>
      <c r="P81" s="218">
        <v>20000</v>
      </c>
      <c r="Q81" s="156"/>
      <c r="R81" s="68"/>
    </row>
    <row r="82" spans="2:18" ht="12.75">
      <c r="B82" s="68"/>
      <c r="C82" s="67"/>
      <c r="D82" s="41" t="s">
        <v>18</v>
      </c>
      <c r="J82" s="155">
        <v>12550</v>
      </c>
      <c r="K82" s="141" t="s">
        <v>180</v>
      </c>
      <c r="L82" s="132"/>
      <c r="M82" s="211">
        <v>80000</v>
      </c>
      <c r="O82" s="132"/>
      <c r="P82" s="218">
        <v>64000</v>
      </c>
      <c r="Q82" s="156"/>
      <c r="R82" s="68"/>
    </row>
    <row r="83" spans="2:18" ht="12.75">
      <c r="B83" s="68"/>
      <c r="C83" s="67"/>
      <c r="D83" s="41" t="s">
        <v>19</v>
      </c>
      <c r="J83" s="155">
        <v>12560</v>
      </c>
      <c r="K83" s="141" t="s">
        <v>180</v>
      </c>
      <c r="L83" s="132"/>
      <c r="M83" s="211">
        <v>20000</v>
      </c>
      <c r="O83" s="132"/>
      <c r="P83" s="218">
        <v>16000</v>
      </c>
      <c r="Q83" s="156"/>
      <c r="R83" s="68"/>
    </row>
    <row r="84" spans="2:18" ht="12.75">
      <c r="B84" s="68"/>
      <c r="C84" s="67"/>
      <c r="D84" s="44" t="s">
        <v>21</v>
      </c>
      <c r="J84" s="155">
        <v>12600</v>
      </c>
      <c r="K84" s="141" t="s">
        <v>180</v>
      </c>
      <c r="L84" s="132"/>
      <c r="M84" s="211">
        <v>20000</v>
      </c>
      <c r="O84" s="132"/>
      <c r="P84" s="218">
        <v>16000</v>
      </c>
      <c r="Q84" s="156"/>
      <c r="R84" s="68"/>
    </row>
    <row r="85" spans="2:18" ht="12.75">
      <c r="B85" s="68"/>
      <c r="C85" s="67"/>
      <c r="D85" s="44" t="s">
        <v>10</v>
      </c>
      <c r="J85" s="155">
        <v>12700</v>
      </c>
      <c r="K85" s="141" t="s">
        <v>180</v>
      </c>
      <c r="L85" s="132"/>
      <c r="M85" s="211">
        <v>50000</v>
      </c>
      <c r="O85" s="132"/>
      <c r="P85" s="218">
        <v>40000</v>
      </c>
      <c r="Q85" s="156"/>
      <c r="R85" s="68"/>
    </row>
    <row r="86" spans="2:18" ht="12.75">
      <c r="B86" s="68"/>
      <c r="C86" s="67"/>
      <c r="D86" s="41" t="s">
        <v>191</v>
      </c>
      <c r="J86" s="155">
        <v>12710</v>
      </c>
      <c r="K86" s="141" t="s">
        <v>180</v>
      </c>
      <c r="L86" s="132"/>
      <c r="M86" s="211">
        <v>10000</v>
      </c>
      <c r="O86" s="132"/>
      <c r="P86" s="218">
        <v>8000</v>
      </c>
      <c r="Q86" s="156"/>
      <c r="R86" s="68"/>
    </row>
    <row r="87" spans="2:18" ht="12.75">
      <c r="B87" s="68"/>
      <c r="C87" s="67"/>
      <c r="D87" s="41" t="s">
        <v>192</v>
      </c>
      <c r="J87" s="155">
        <v>12720</v>
      </c>
      <c r="K87" s="141" t="s">
        <v>180</v>
      </c>
      <c r="L87" s="132"/>
      <c r="M87" s="211">
        <v>40000</v>
      </c>
      <c r="O87" s="132"/>
      <c r="P87" s="218">
        <v>32000</v>
      </c>
      <c r="Q87" s="156"/>
      <c r="R87" s="68"/>
    </row>
    <row r="88" spans="2:18" ht="12.75">
      <c r="B88" s="68"/>
      <c r="C88" s="67"/>
      <c r="D88" s="44" t="s">
        <v>260</v>
      </c>
      <c r="J88" s="155">
        <v>10000</v>
      </c>
      <c r="K88" s="141" t="s">
        <v>180</v>
      </c>
      <c r="L88" s="132"/>
      <c r="M88" s="211">
        <v>10000000</v>
      </c>
      <c r="O88" s="132"/>
      <c r="P88" s="220">
        <v>8000000</v>
      </c>
      <c r="Q88" s="156"/>
      <c r="R88" s="68"/>
    </row>
    <row r="89" spans="2:18" ht="12.75">
      <c r="B89" s="68"/>
      <c r="C89" s="67"/>
      <c r="D89" s="54"/>
      <c r="E89" s="68"/>
      <c r="F89" s="68"/>
      <c r="G89" s="68"/>
      <c r="H89" s="68"/>
      <c r="I89" s="68"/>
      <c r="J89" s="147"/>
      <c r="K89" s="68"/>
      <c r="L89" s="68"/>
      <c r="M89" s="206"/>
      <c r="N89" s="68"/>
      <c r="O89" s="68"/>
      <c r="P89" s="68"/>
      <c r="Q89" s="69"/>
      <c r="R89" s="68"/>
    </row>
    <row r="90" spans="2:18" ht="13.5" customHeight="1">
      <c r="B90" s="68"/>
      <c r="C90" s="76"/>
      <c r="D90" s="310" t="s">
        <v>235</v>
      </c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157"/>
      <c r="R90" s="68"/>
    </row>
    <row r="91" spans="2:18" ht="12.75">
      <c r="B91" s="68"/>
      <c r="C91" s="67"/>
      <c r="D91" s="54" t="s">
        <v>315</v>
      </c>
      <c r="E91" s="68"/>
      <c r="F91" s="68"/>
      <c r="G91" s="68"/>
      <c r="H91" s="68"/>
      <c r="I91" s="68"/>
      <c r="J91" s="147"/>
      <c r="K91" s="68"/>
      <c r="L91" s="68"/>
      <c r="M91" s="206"/>
      <c r="N91" s="68"/>
      <c r="O91" s="68"/>
      <c r="P91" s="68"/>
      <c r="Q91" s="69"/>
      <c r="R91" s="68"/>
    </row>
    <row r="92" spans="2:18" ht="13.5" thickBot="1">
      <c r="B92" s="68"/>
      <c r="C92" s="72"/>
      <c r="D92" s="54" t="s">
        <v>316</v>
      </c>
      <c r="E92" s="73"/>
      <c r="F92" s="73"/>
      <c r="G92" s="73"/>
      <c r="H92" s="73"/>
      <c r="I92" s="73"/>
      <c r="J92" s="154"/>
      <c r="K92" s="73"/>
      <c r="L92" s="73"/>
      <c r="M92" s="210"/>
      <c r="N92" s="73"/>
      <c r="O92" s="73"/>
      <c r="P92" s="73"/>
      <c r="Q92" s="74"/>
      <c r="R92" s="68"/>
    </row>
    <row r="93" spans="2:18" ht="12.75">
      <c r="B93" s="68"/>
      <c r="C93" s="68"/>
      <c r="D93" s="65"/>
      <c r="E93" s="68"/>
      <c r="F93" s="68"/>
      <c r="G93" s="68"/>
      <c r="H93" s="68"/>
      <c r="I93" s="68"/>
      <c r="J93" s="147"/>
      <c r="K93" s="68"/>
      <c r="L93" s="68"/>
      <c r="M93" s="206"/>
      <c r="N93" s="68"/>
      <c r="O93" s="68"/>
      <c r="P93" s="68"/>
      <c r="Q93" s="68"/>
      <c r="R93" s="68"/>
    </row>
  </sheetData>
  <sheetProtection/>
  <mergeCells count="8">
    <mergeCell ref="B1:R1"/>
    <mergeCell ref="D90:P90"/>
    <mergeCell ref="B2:O2"/>
    <mergeCell ref="B3:R3"/>
    <mergeCell ref="C13:I14"/>
    <mergeCell ref="K13:K14"/>
    <mergeCell ref="L13:N14"/>
    <mergeCell ref="O13:Q14"/>
  </mergeCells>
  <printOptions/>
  <pageMargins left="0.38" right="0.24" top="0.32" bottom="0.34" header="0.25" footer="0.2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7"/>
  <sheetViews>
    <sheetView zoomScalePageLayoutView="0" workbookViewId="0" topLeftCell="C27">
      <selection activeCell="P14" sqref="P14:P77"/>
    </sheetView>
  </sheetViews>
  <sheetFormatPr defaultColWidth="11.421875" defaultRowHeight="12.75"/>
  <cols>
    <col min="1" max="1" width="3.57421875" style="41" customWidth="1"/>
    <col min="2" max="3" width="2.140625" style="41" customWidth="1"/>
    <col min="4" max="4" width="22.57421875" style="41" customWidth="1"/>
    <col min="5" max="5" width="17.8515625" style="41" customWidth="1"/>
    <col min="6" max="6" width="2.140625" style="41" customWidth="1"/>
    <col min="7" max="8" width="9.7109375" style="41" customWidth="1"/>
    <col min="9" max="9" width="12.140625" style="41" customWidth="1"/>
    <col min="10" max="10" width="8.8515625" style="150" customWidth="1"/>
    <col min="11" max="11" width="11.8515625" style="41" customWidth="1"/>
    <col min="12" max="12" width="4.7109375" style="41" customWidth="1"/>
    <col min="13" max="13" width="12.8515625" style="212" customWidth="1"/>
    <col min="14" max="14" width="1.1484375" style="212" hidden="1" customWidth="1"/>
    <col min="15" max="15" width="5.140625" style="212" customWidth="1"/>
    <col min="16" max="16" width="10.28125" style="212" customWidth="1"/>
    <col min="17" max="17" width="2.140625" style="41" customWidth="1"/>
    <col min="18" max="18" width="12.28125" style="41" customWidth="1"/>
    <col min="19" max="16384" width="11.421875" style="41" customWidth="1"/>
  </cols>
  <sheetData>
    <row r="1" spans="2:18" ht="23.25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42"/>
    </row>
    <row r="2" spans="2:18" ht="23.25">
      <c r="B2" s="309" t="s">
        <v>244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Q2" s="78" t="s">
        <v>93</v>
      </c>
      <c r="R2" s="43"/>
    </row>
    <row r="3" spans="1:18" ht="23.25">
      <c r="A3" s="44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44"/>
    </row>
    <row r="4" ht="13.5" thickBot="1"/>
    <row r="5" spans="2:17" ht="13.5" thickBot="1">
      <c r="B5" s="68"/>
      <c r="C5" s="64"/>
      <c r="D5" s="65"/>
      <c r="E5" s="151"/>
      <c r="F5" s="66"/>
      <c r="G5" s="65"/>
      <c r="H5" s="65"/>
      <c r="I5" s="65"/>
      <c r="J5" s="152"/>
      <c r="K5" s="65"/>
      <c r="L5" s="65"/>
      <c r="M5" s="207"/>
      <c r="N5" s="221"/>
      <c r="O5" s="222"/>
      <c r="P5" s="222"/>
      <c r="Q5" s="66"/>
    </row>
    <row r="6" spans="2:17" ht="13.5" thickBot="1">
      <c r="B6" s="68"/>
      <c r="C6" s="67"/>
      <c r="D6" s="49" t="s">
        <v>31</v>
      </c>
      <c r="E6" s="143" t="s">
        <v>0</v>
      </c>
      <c r="F6" s="69"/>
      <c r="G6" s="68"/>
      <c r="H6" s="68"/>
      <c r="I6" s="68"/>
      <c r="J6" s="147"/>
      <c r="K6" s="68"/>
      <c r="L6" s="68"/>
      <c r="M6" s="206"/>
      <c r="N6" s="206"/>
      <c r="O6" s="206"/>
      <c r="P6" s="206"/>
      <c r="Q6" s="69"/>
    </row>
    <row r="7" spans="2:17" ht="12.75">
      <c r="B7" s="68"/>
      <c r="C7" s="67"/>
      <c r="D7" s="68" t="s">
        <v>346</v>
      </c>
      <c r="E7" s="68"/>
      <c r="F7" s="69"/>
      <c r="G7" s="68"/>
      <c r="H7" s="68"/>
      <c r="I7" s="68"/>
      <c r="J7" s="147"/>
      <c r="K7" s="68"/>
      <c r="L7" s="68"/>
      <c r="M7" s="206"/>
      <c r="N7" s="206"/>
      <c r="O7" s="206"/>
      <c r="P7" s="206"/>
      <c r="Q7" s="69"/>
    </row>
    <row r="8" spans="2:17" ht="12.75" customHeight="1">
      <c r="B8" s="68"/>
      <c r="C8" s="67"/>
      <c r="D8" s="53"/>
      <c r="E8" s="61"/>
      <c r="F8" s="69"/>
      <c r="G8" s="68"/>
      <c r="H8" s="68"/>
      <c r="I8" s="68"/>
      <c r="J8" s="147"/>
      <c r="K8" s="68"/>
      <c r="L8" s="68"/>
      <c r="M8" s="206"/>
      <c r="N8" s="206"/>
      <c r="O8" s="206"/>
      <c r="P8" s="206"/>
      <c r="Q8" s="69"/>
    </row>
    <row r="9" spans="2:17" ht="12.75" customHeight="1">
      <c r="B9" s="68"/>
      <c r="C9" s="67"/>
      <c r="D9" s="71"/>
      <c r="E9" s="71"/>
      <c r="F9" s="69"/>
      <c r="G9" s="68" t="s">
        <v>348</v>
      </c>
      <c r="H9" s="68"/>
      <c r="I9" s="68"/>
      <c r="J9" s="147"/>
      <c r="K9" s="68"/>
      <c r="L9" s="68"/>
      <c r="M9" s="206"/>
      <c r="N9" s="206"/>
      <c r="O9" s="206"/>
      <c r="P9" s="206"/>
      <c r="Q9" s="69"/>
    </row>
    <row r="10" spans="2:17" ht="6" customHeight="1" thickBot="1">
      <c r="B10" s="68"/>
      <c r="C10" s="72"/>
      <c r="D10" s="73"/>
      <c r="E10" s="73"/>
      <c r="F10" s="74"/>
      <c r="G10" s="73"/>
      <c r="H10" s="73"/>
      <c r="I10" s="73"/>
      <c r="J10" s="154"/>
      <c r="K10" s="73"/>
      <c r="L10" s="73"/>
      <c r="M10" s="210"/>
      <c r="N10" s="210"/>
      <c r="O10" s="210"/>
      <c r="P10" s="210"/>
      <c r="Q10" s="74"/>
    </row>
    <row r="11" spans="2:17" ht="12.75">
      <c r="B11" s="68"/>
      <c r="C11" s="67"/>
      <c r="D11" s="68"/>
      <c r="E11" s="68"/>
      <c r="F11" s="68"/>
      <c r="G11" s="68"/>
      <c r="H11" s="68"/>
      <c r="I11" s="68"/>
      <c r="J11" s="147"/>
      <c r="K11" s="68"/>
      <c r="L11" s="68"/>
      <c r="M11" s="206"/>
      <c r="N11" s="206"/>
      <c r="O11" s="206"/>
      <c r="P11" s="206"/>
      <c r="Q11" s="69"/>
    </row>
    <row r="12" spans="2:17" ht="39" customHeight="1">
      <c r="B12" s="68"/>
      <c r="C12" s="312" t="s">
        <v>261</v>
      </c>
      <c r="D12" s="313"/>
      <c r="E12" s="313"/>
      <c r="F12" s="313"/>
      <c r="G12" s="313"/>
      <c r="H12" s="313"/>
      <c r="I12" s="313"/>
      <c r="J12" s="105"/>
      <c r="K12" s="316" t="s">
        <v>247</v>
      </c>
      <c r="L12" s="318" t="s">
        <v>296</v>
      </c>
      <c r="M12" s="319"/>
      <c r="N12" s="320"/>
      <c r="O12" s="318" t="s">
        <v>1</v>
      </c>
      <c r="P12" s="319"/>
      <c r="Q12" s="320"/>
    </row>
    <row r="13" spans="2:17" ht="12.75">
      <c r="B13" s="68"/>
      <c r="C13" s="314"/>
      <c r="D13" s="315"/>
      <c r="E13" s="315"/>
      <c r="F13" s="315"/>
      <c r="G13" s="315"/>
      <c r="H13" s="315"/>
      <c r="I13" s="315"/>
      <c r="J13" s="106"/>
      <c r="K13" s="317"/>
      <c r="L13" s="321"/>
      <c r="M13" s="322"/>
      <c r="N13" s="323"/>
      <c r="O13" s="321"/>
      <c r="P13" s="322"/>
      <c r="Q13" s="323"/>
    </row>
    <row r="14" spans="2:17" ht="12.75">
      <c r="B14" s="68"/>
      <c r="C14" s="67"/>
      <c r="D14" s="81" t="s">
        <v>262</v>
      </c>
      <c r="J14" s="189">
        <v>20000</v>
      </c>
      <c r="K14" s="141" t="s">
        <v>180</v>
      </c>
      <c r="L14" s="213"/>
      <c r="M14" s="211">
        <v>4000000</v>
      </c>
      <c r="N14" s="223"/>
      <c r="O14" s="213"/>
      <c r="P14" s="228">
        <v>3200000</v>
      </c>
      <c r="Q14" s="227"/>
    </row>
    <row r="15" spans="2:17" ht="12.75">
      <c r="B15" s="68"/>
      <c r="C15" s="67"/>
      <c r="D15" s="81" t="s">
        <v>263</v>
      </c>
      <c r="J15" s="189">
        <v>21000</v>
      </c>
      <c r="K15" s="141" t="s">
        <v>180</v>
      </c>
      <c r="L15" s="132"/>
      <c r="M15" s="211">
        <v>3500000</v>
      </c>
      <c r="O15" s="224"/>
      <c r="P15" s="218">
        <v>2800000</v>
      </c>
      <c r="Q15" s="156"/>
    </row>
    <row r="16" spans="2:17" ht="12.75">
      <c r="B16" s="68"/>
      <c r="C16" s="67"/>
      <c r="D16" s="81" t="s">
        <v>264</v>
      </c>
      <c r="J16" s="189">
        <v>21100</v>
      </c>
      <c r="K16" s="141" t="s">
        <v>180</v>
      </c>
      <c r="L16" s="132"/>
      <c r="M16" s="211">
        <v>500000</v>
      </c>
      <c r="O16" s="224"/>
      <c r="P16" s="218">
        <v>400000</v>
      </c>
      <c r="Q16" s="156"/>
    </row>
    <row r="17" spans="2:17" ht="12.75">
      <c r="B17" s="68"/>
      <c r="C17" s="67"/>
      <c r="D17" s="41" t="s">
        <v>193</v>
      </c>
      <c r="J17" s="189">
        <v>21110</v>
      </c>
      <c r="K17" s="141" t="s">
        <v>180</v>
      </c>
      <c r="L17" s="132"/>
      <c r="M17" s="211">
        <v>550000</v>
      </c>
      <c r="O17" s="224"/>
      <c r="P17" s="218">
        <v>440000</v>
      </c>
      <c r="Q17" s="156"/>
    </row>
    <row r="18" spans="2:17" ht="12.75">
      <c r="B18" s="68"/>
      <c r="C18" s="67"/>
      <c r="D18" s="41" t="s">
        <v>194</v>
      </c>
      <c r="J18" s="189">
        <v>21120</v>
      </c>
      <c r="K18" s="141" t="s">
        <v>180</v>
      </c>
      <c r="L18" s="132"/>
      <c r="M18" s="211">
        <v>-50000</v>
      </c>
      <c r="O18" s="224"/>
      <c r="P18" s="218">
        <v>-40000</v>
      </c>
      <c r="Q18" s="156"/>
    </row>
    <row r="19" spans="2:17" ht="12.75">
      <c r="B19" s="68"/>
      <c r="C19" s="67"/>
      <c r="D19" s="81" t="s">
        <v>265</v>
      </c>
      <c r="J19" s="189">
        <v>21200</v>
      </c>
      <c r="K19" s="141" t="s">
        <v>180</v>
      </c>
      <c r="L19" s="132"/>
      <c r="M19" s="211">
        <v>200000</v>
      </c>
      <c r="O19" s="224"/>
      <c r="P19" s="218">
        <v>160000</v>
      </c>
      <c r="Q19" s="156"/>
    </row>
    <row r="20" spans="2:17" ht="12.75">
      <c r="B20" s="68"/>
      <c r="C20" s="67"/>
      <c r="D20" s="81" t="s">
        <v>266</v>
      </c>
      <c r="J20" s="189">
        <v>21300</v>
      </c>
      <c r="K20" s="141" t="s">
        <v>180</v>
      </c>
      <c r="L20" s="132"/>
      <c r="M20" s="211">
        <v>2500000</v>
      </c>
      <c r="O20" s="224"/>
      <c r="P20" s="218">
        <v>2000000</v>
      </c>
      <c r="Q20" s="156"/>
    </row>
    <row r="21" spans="2:17" ht="12.75">
      <c r="B21" s="68"/>
      <c r="C21" s="67"/>
      <c r="D21" s="150" t="s">
        <v>195</v>
      </c>
      <c r="J21" s="189">
        <v>21310</v>
      </c>
      <c r="K21" s="141" t="s">
        <v>180</v>
      </c>
      <c r="L21" s="132"/>
      <c r="M21" s="211">
        <v>500000</v>
      </c>
      <c r="O21" s="224"/>
      <c r="P21" s="218">
        <v>400000</v>
      </c>
      <c r="Q21" s="156"/>
    </row>
    <row r="22" spans="2:17" ht="12.75">
      <c r="B22" s="68"/>
      <c r="C22" s="67"/>
      <c r="D22" s="150" t="s">
        <v>196</v>
      </c>
      <c r="J22" s="189">
        <v>21320</v>
      </c>
      <c r="K22" s="141" t="s">
        <v>180</v>
      </c>
      <c r="L22" s="132"/>
      <c r="M22" s="211">
        <v>2000000</v>
      </c>
      <c r="O22" s="224"/>
      <c r="P22" s="218">
        <v>1600000</v>
      </c>
      <c r="Q22" s="156"/>
    </row>
    <row r="23" spans="2:17" ht="12.75">
      <c r="B23" s="68"/>
      <c r="C23" s="67"/>
      <c r="D23" s="81" t="s">
        <v>267</v>
      </c>
      <c r="J23" s="189">
        <v>21400</v>
      </c>
      <c r="K23" s="141" t="s">
        <v>180</v>
      </c>
      <c r="L23" s="132"/>
      <c r="M23" s="211">
        <v>-100000</v>
      </c>
      <c r="O23" s="224"/>
      <c r="P23" s="218">
        <v>-80000</v>
      </c>
      <c r="Q23" s="156"/>
    </row>
    <row r="24" spans="2:17" ht="12.75">
      <c r="B24" s="68"/>
      <c r="C24" s="67"/>
      <c r="D24" s="81" t="s">
        <v>268</v>
      </c>
      <c r="J24" s="189">
        <v>21500</v>
      </c>
      <c r="K24" s="141" t="s">
        <v>180</v>
      </c>
      <c r="L24" s="132"/>
      <c r="M24" s="211">
        <v>200000</v>
      </c>
      <c r="O24" s="224"/>
      <c r="P24" s="218">
        <v>160000</v>
      </c>
      <c r="Q24" s="156"/>
    </row>
    <row r="25" spans="2:17" ht="12.75">
      <c r="B25" s="68"/>
      <c r="C25" s="67"/>
      <c r="D25" s="150" t="s">
        <v>197</v>
      </c>
      <c r="J25" s="189">
        <v>21510</v>
      </c>
      <c r="K25" s="141" t="s">
        <v>180</v>
      </c>
      <c r="L25" s="132"/>
      <c r="M25" s="211">
        <v>250000</v>
      </c>
      <c r="O25" s="224"/>
      <c r="P25" s="218">
        <v>200000</v>
      </c>
      <c r="Q25" s="156"/>
    </row>
    <row r="26" spans="2:17" ht="12.75">
      <c r="B26" s="68"/>
      <c r="C26" s="67"/>
      <c r="D26" s="150" t="s">
        <v>198</v>
      </c>
      <c r="J26" s="189">
        <v>21520</v>
      </c>
      <c r="K26" s="141" t="s">
        <v>180</v>
      </c>
      <c r="L26" s="132"/>
      <c r="M26" s="211">
        <v>-50000</v>
      </c>
      <c r="O26" s="224"/>
      <c r="P26" s="218">
        <v>-40000</v>
      </c>
      <c r="Q26" s="156"/>
    </row>
    <row r="27" spans="2:17" ht="12.75">
      <c r="B27" s="68"/>
      <c r="C27" s="67"/>
      <c r="D27" s="81" t="s">
        <v>269</v>
      </c>
      <c r="J27" s="189">
        <v>21600</v>
      </c>
      <c r="K27" s="141" t="s">
        <v>180</v>
      </c>
      <c r="L27" s="132"/>
      <c r="M27" s="211">
        <v>25000</v>
      </c>
      <c r="O27" s="224"/>
      <c r="P27" s="218">
        <v>20000</v>
      </c>
      <c r="Q27" s="156"/>
    </row>
    <row r="28" spans="2:17" ht="12.75">
      <c r="B28" s="68"/>
      <c r="C28" s="67"/>
      <c r="D28" s="81" t="s">
        <v>371</v>
      </c>
      <c r="J28" s="189">
        <v>21700</v>
      </c>
      <c r="K28" s="141" t="s">
        <v>180</v>
      </c>
      <c r="L28" s="132"/>
      <c r="M28" s="211">
        <v>150000</v>
      </c>
      <c r="O28" s="224"/>
      <c r="P28" s="218">
        <v>120000</v>
      </c>
      <c r="Q28" s="156"/>
    </row>
    <row r="29" spans="2:17" ht="12.75">
      <c r="B29" s="68"/>
      <c r="C29" s="67"/>
      <c r="D29" s="81" t="s">
        <v>372</v>
      </c>
      <c r="J29" s="189">
        <v>21800</v>
      </c>
      <c r="K29" s="141" t="s">
        <v>180</v>
      </c>
      <c r="L29" s="132"/>
      <c r="M29" s="211">
        <v>-30000</v>
      </c>
      <c r="O29" s="224"/>
      <c r="P29" s="218">
        <v>-24000</v>
      </c>
      <c r="Q29" s="156"/>
    </row>
    <row r="30" spans="2:17" ht="12.75">
      <c r="B30" s="68"/>
      <c r="C30" s="67"/>
      <c r="D30" s="81" t="s">
        <v>22</v>
      </c>
      <c r="J30" s="189">
        <v>21900</v>
      </c>
      <c r="K30" s="141" t="s">
        <v>180</v>
      </c>
      <c r="L30" s="132"/>
      <c r="M30" s="211">
        <v>55000</v>
      </c>
      <c r="O30" s="224"/>
      <c r="P30" s="218">
        <v>44000</v>
      </c>
      <c r="Q30" s="156"/>
    </row>
    <row r="31" spans="2:17" ht="12.75">
      <c r="B31" s="68"/>
      <c r="C31" s="67"/>
      <c r="D31" s="81" t="s">
        <v>373</v>
      </c>
      <c r="J31" s="189">
        <v>22000</v>
      </c>
      <c r="K31" s="141" t="s">
        <v>180</v>
      </c>
      <c r="L31" s="132"/>
      <c r="M31" s="211">
        <v>350000</v>
      </c>
      <c r="O31" s="224"/>
      <c r="P31" s="218">
        <v>280000</v>
      </c>
      <c r="Q31" s="156"/>
    </row>
    <row r="32" spans="2:17" ht="12.75">
      <c r="B32" s="68"/>
      <c r="C32" s="67"/>
      <c r="D32" s="81" t="s">
        <v>23</v>
      </c>
      <c r="J32" s="189">
        <v>22100</v>
      </c>
      <c r="K32" s="141" t="s">
        <v>180</v>
      </c>
      <c r="L32" s="132"/>
      <c r="M32" s="211">
        <v>150000</v>
      </c>
      <c r="O32" s="224"/>
      <c r="P32" s="218">
        <v>120000</v>
      </c>
      <c r="Q32" s="156"/>
    </row>
    <row r="33" spans="2:17" ht="12.75">
      <c r="B33" s="68"/>
      <c r="C33" s="67"/>
      <c r="D33" s="81" t="s">
        <v>374</v>
      </c>
      <c r="J33" s="189">
        <v>22200</v>
      </c>
      <c r="K33" s="141" t="s">
        <v>180</v>
      </c>
      <c r="L33" s="132"/>
      <c r="M33" s="211">
        <v>50000</v>
      </c>
      <c r="O33" s="224"/>
      <c r="P33" s="218">
        <v>40000</v>
      </c>
      <c r="Q33" s="156"/>
    </row>
    <row r="34" spans="2:17" ht="12.75">
      <c r="B34" s="68"/>
      <c r="C34" s="67"/>
      <c r="D34" s="81" t="s">
        <v>132</v>
      </c>
      <c r="J34" s="189">
        <v>22300</v>
      </c>
      <c r="K34" s="141" t="s">
        <v>180</v>
      </c>
      <c r="L34" s="132"/>
      <c r="M34" s="211">
        <v>25000</v>
      </c>
      <c r="O34" s="224"/>
      <c r="P34" s="218">
        <v>20000</v>
      </c>
      <c r="Q34" s="156"/>
    </row>
    <row r="35" spans="2:17" ht="12.75">
      <c r="B35" s="68"/>
      <c r="C35" s="67"/>
      <c r="D35" s="81" t="s">
        <v>131</v>
      </c>
      <c r="J35" s="189">
        <v>22400</v>
      </c>
      <c r="K35" s="141" t="s">
        <v>180</v>
      </c>
      <c r="L35" s="132"/>
      <c r="M35" s="211">
        <v>25000</v>
      </c>
      <c r="O35" s="224"/>
      <c r="P35" s="218">
        <v>20000</v>
      </c>
      <c r="Q35" s="156"/>
    </row>
    <row r="36" spans="2:17" ht="12.75">
      <c r="B36" s="68"/>
      <c r="C36" s="67"/>
      <c r="D36" s="81" t="s">
        <v>375</v>
      </c>
      <c r="J36" s="189">
        <v>22500</v>
      </c>
      <c r="K36" s="141" t="s">
        <v>180</v>
      </c>
      <c r="L36" s="132"/>
      <c r="M36" s="211">
        <v>100000</v>
      </c>
      <c r="O36" s="224"/>
      <c r="P36" s="218">
        <v>80000</v>
      </c>
      <c r="Q36" s="156"/>
    </row>
    <row r="37" spans="2:17" ht="12.75">
      <c r="B37" s="68"/>
      <c r="C37" s="67"/>
      <c r="D37" s="81" t="s">
        <v>376</v>
      </c>
      <c r="J37" s="189">
        <v>23000</v>
      </c>
      <c r="K37" s="141" t="s">
        <v>180</v>
      </c>
      <c r="L37" s="132"/>
      <c r="M37" s="211">
        <v>150000</v>
      </c>
      <c r="O37" s="224"/>
      <c r="P37" s="218">
        <v>120000</v>
      </c>
      <c r="Q37" s="156"/>
    </row>
    <row r="38" spans="2:17" ht="12.75">
      <c r="B38" s="68"/>
      <c r="C38" s="67"/>
      <c r="D38" s="81" t="s">
        <v>24</v>
      </c>
      <c r="J38" s="189">
        <v>31000</v>
      </c>
      <c r="K38" s="141" t="s">
        <v>180</v>
      </c>
      <c r="L38" s="132"/>
      <c r="M38" s="211">
        <v>2000000</v>
      </c>
      <c r="O38" s="224"/>
      <c r="P38" s="218">
        <v>1600000</v>
      </c>
      <c r="Q38" s="156"/>
    </row>
    <row r="39" spans="2:17" ht="12.75">
      <c r="B39" s="68"/>
      <c r="C39" s="67"/>
      <c r="D39" s="81" t="s">
        <v>378</v>
      </c>
      <c r="J39" s="189">
        <v>31100</v>
      </c>
      <c r="K39" s="141" t="s">
        <v>180</v>
      </c>
      <c r="L39" s="132"/>
      <c r="M39" s="211">
        <v>50000</v>
      </c>
      <c r="O39" s="224"/>
      <c r="P39" s="218">
        <v>40000</v>
      </c>
      <c r="Q39" s="156"/>
    </row>
    <row r="40" spans="2:17" ht="12.75">
      <c r="B40" s="68"/>
      <c r="C40" s="67"/>
      <c r="D40" s="150" t="s">
        <v>199</v>
      </c>
      <c r="J40" s="189">
        <v>31110</v>
      </c>
      <c r="K40" s="141" t="s">
        <v>180</v>
      </c>
      <c r="L40" s="132"/>
      <c r="M40" s="211">
        <v>10000</v>
      </c>
      <c r="O40" s="224"/>
      <c r="P40" s="218">
        <v>8000</v>
      </c>
      <c r="Q40" s="156"/>
    </row>
    <row r="41" spans="2:17" ht="12.75">
      <c r="B41" s="68"/>
      <c r="C41" s="67"/>
      <c r="D41" s="150" t="s">
        <v>200</v>
      </c>
      <c r="J41" s="189">
        <v>31120</v>
      </c>
      <c r="K41" s="141" t="s">
        <v>180</v>
      </c>
      <c r="L41" s="132"/>
      <c r="M41" s="211">
        <v>15000</v>
      </c>
      <c r="O41" s="224"/>
      <c r="P41" s="218">
        <v>12000</v>
      </c>
      <c r="Q41" s="156"/>
    </row>
    <row r="42" spans="2:17" ht="12.75">
      <c r="B42" s="68"/>
      <c r="C42" s="67"/>
      <c r="D42" s="150" t="s">
        <v>201</v>
      </c>
      <c r="J42" s="189">
        <v>31130</v>
      </c>
      <c r="K42" s="141" t="s">
        <v>180</v>
      </c>
      <c r="L42" s="132"/>
      <c r="M42" s="211">
        <v>20000</v>
      </c>
      <c r="O42" s="224"/>
      <c r="P42" s="218">
        <v>16000</v>
      </c>
      <c r="Q42" s="156"/>
    </row>
    <row r="43" spans="2:17" ht="12.75">
      <c r="B43" s="68"/>
      <c r="C43" s="67"/>
      <c r="D43" s="150" t="s">
        <v>202</v>
      </c>
      <c r="J43" s="189">
        <v>31140</v>
      </c>
      <c r="K43" s="141" t="s">
        <v>180</v>
      </c>
      <c r="L43" s="132"/>
      <c r="M43" s="211">
        <v>5000</v>
      </c>
      <c r="O43" s="224"/>
      <c r="P43" s="218">
        <v>4000</v>
      </c>
      <c r="Q43" s="156"/>
    </row>
    <row r="44" spans="2:17" ht="12.75">
      <c r="B44" s="68"/>
      <c r="C44" s="67"/>
      <c r="D44" s="81" t="s">
        <v>134</v>
      </c>
      <c r="J44" s="189">
        <v>31200</v>
      </c>
      <c r="K44" s="141" t="s">
        <v>180</v>
      </c>
      <c r="L44" s="132"/>
      <c r="M44" s="211">
        <v>1250000</v>
      </c>
      <c r="O44" s="224"/>
      <c r="P44" s="218">
        <v>1000000</v>
      </c>
      <c r="Q44" s="156"/>
    </row>
    <row r="45" spans="2:17" ht="12.75">
      <c r="B45" s="68"/>
      <c r="C45" s="67"/>
      <c r="D45" s="150" t="s">
        <v>203</v>
      </c>
      <c r="J45" s="189">
        <v>31210</v>
      </c>
      <c r="K45" s="141" t="s">
        <v>180</v>
      </c>
      <c r="L45" s="132"/>
      <c r="M45" s="211">
        <v>300000</v>
      </c>
      <c r="O45" s="224"/>
      <c r="P45" s="218">
        <v>240000</v>
      </c>
      <c r="Q45" s="156"/>
    </row>
    <row r="46" spans="2:17" ht="12.75">
      <c r="B46" s="68"/>
      <c r="C46" s="67"/>
      <c r="D46" s="150" t="s">
        <v>133</v>
      </c>
      <c r="J46" s="189">
        <v>31220</v>
      </c>
      <c r="K46" s="141" t="s">
        <v>180</v>
      </c>
      <c r="L46" s="132"/>
      <c r="M46" s="211">
        <v>750000</v>
      </c>
      <c r="O46" s="224"/>
      <c r="P46" s="218">
        <v>600000</v>
      </c>
      <c r="Q46" s="156"/>
    </row>
    <row r="47" spans="2:17" ht="12.75">
      <c r="B47" s="68"/>
      <c r="C47" s="67"/>
      <c r="D47" s="150" t="s">
        <v>25</v>
      </c>
      <c r="J47" s="189">
        <v>31230</v>
      </c>
      <c r="K47" s="141" t="s">
        <v>180</v>
      </c>
      <c r="L47" s="132"/>
      <c r="M47" s="211">
        <v>50000</v>
      </c>
      <c r="O47" s="224"/>
      <c r="P47" s="218">
        <v>40000</v>
      </c>
      <c r="Q47" s="156"/>
    </row>
    <row r="48" spans="2:17" ht="12.75">
      <c r="B48" s="68"/>
      <c r="C48" s="67"/>
      <c r="D48" s="150" t="s">
        <v>17</v>
      </c>
      <c r="J48" s="189">
        <v>31240</v>
      </c>
      <c r="K48" s="141" t="s">
        <v>180</v>
      </c>
      <c r="L48" s="132"/>
      <c r="M48" s="211">
        <v>75000</v>
      </c>
      <c r="O48" s="224"/>
      <c r="P48" s="218">
        <v>60000</v>
      </c>
      <c r="Q48" s="156"/>
    </row>
    <row r="49" spans="2:17" ht="12.75">
      <c r="B49" s="68"/>
      <c r="C49" s="67"/>
      <c r="D49" s="150" t="s">
        <v>26</v>
      </c>
      <c r="J49" s="189">
        <v>31250</v>
      </c>
      <c r="K49" s="141" t="s">
        <v>180</v>
      </c>
      <c r="L49" s="132"/>
      <c r="M49" s="211">
        <v>75000</v>
      </c>
      <c r="O49" s="224"/>
      <c r="P49" s="218">
        <v>60000</v>
      </c>
      <c r="Q49" s="156"/>
    </row>
    <row r="50" spans="2:17" ht="12.75">
      <c r="B50" s="68"/>
      <c r="C50" s="67"/>
      <c r="D50" s="81" t="s">
        <v>135</v>
      </c>
      <c r="J50" s="189">
        <v>31300</v>
      </c>
      <c r="K50" s="141" t="s">
        <v>180</v>
      </c>
      <c r="L50" s="132"/>
      <c r="M50" s="211">
        <v>450000</v>
      </c>
      <c r="O50" s="224"/>
      <c r="P50" s="218">
        <v>360000</v>
      </c>
      <c r="Q50" s="156"/>
    </row>
    <row r="51" spans="2:17" ht="12.75">
      <c r="B51" s="68"/>
      <c r="C51" s="67"/>
      <c r="D51" s="81" t="s">
        <v>136</v>
      </c>
      <c r="J51" s="189">
        <v>31400</v>
      </c>
      <c r="K51" s="141" t="s">
        <v>180</v>
      </c>
      <c r="L51" s="132"/>
      <c r="M51" s="211">
        <v>100000</v>
      </c>
      <c r="O51" s="224"/>
      <c r="P51" s="218">
        <v>80000</v>
      </c>
      <c r="Q51" s="156"/>
    </row>
    <row r="52" spans="2:17" ht="12.75">
      <c r="B52" s="68"/>
      <c r="C52" s="67"/>
      <c r="D52" s="81" t="s">
        <v>137</v>
      </c>
      <c r="J52" s="189">
        <v>31500</v>
      </c>
      <c r="K52" s="141" t="s">
        <v>180</v>
      </c>
      <c r="L52" s="132"/>
      <c r="M52" s="211">
        <v>75000</v>
      </c>
      <c r="O52" s="224"/>
      <c r="P52" s="218">
        <v>60000</v>
      </c>
      <c r="Q52" s="156"/>
    </row>
    <row r="53" spans="2:17" ht="12.75">
      <c r="B53" s="68"/>
      <c r="C53" s="67"/>
      <c r="D53" s="81" t="s">
        <v>138</v>
      </c>
      <c r="J53" s="189">
        <v>31600</v>
      </c>
      <c r="K53" s="141" t="s">
        <v>180</v>
      </c>
      <c r="L53" s="132"/>
      <c r="M53" s="211">
        <v>50000</v>
      </c>
      <c r="O53" s="224"/>
      <c r="P53" s="218">
        <v>40000</v>
      </c>
      <c r="Q53" s="156"/>
    </row>
    <row r="54" spans="2:17" ht="12.75">
      <c r="B54" s="68"/>
      <c r="C54" s="67"/>
      <c r="D54" s="14" t="s">
        <v>139</v>
      </c>
      <c r="J54" s="189">
        <v>31700</v>
      </c>
      <c r="K54" s="141" t="s">
        <v>180</v>
      </c>
      <c r="L54" s="132"/>
      <c r="M54" s="211">
        <v>25000</v>
      </c>
      <c r="O54" s="224"/>
      <c r="P54" s="218">
        <v>20000</v>
      </c>
      <c r="Q54" s="156"/>
    </row>
    <row r="55" spans="2:17" ht="12.75">
      <c r="B55" s="68"/>
      <c r="C55" s="67"/>
      <c r="D55" s="81" t="s">
        <v>377</v>
      </c>
      <c r="J55" s="189">
        <v>32000</v>
      </c>
      <c r="K55" s="141" t="s">
        <v>180</v>
      </c>
      <c r="L55" s="132"/>
      <c r="M55" s="211">
        <v>4000000</v>
      </c>
      <c r="O55" s="224"/>
      <c r="P55" s="218">
        <v>3200000</v>
      </c>
      <c r="Q55" s="156"/>
    </row>
    <row r="56" spans="2:17" ht="12.75">
      <c r="B56" s="68"/>
      <c r="C56" s="67"/>
      <c r="D56" s="81" t="s">
        <v>104</v>
      </c>
      <c r="J56" s="189">
        <v>32100</v>
      </c>
      <c r="K56" s="141" t="s">
        <v>180</v>
      </c>
      <c r="L56" s="132"/>
      <c r="M56" s="211">
        <v>25000</v>
      </c>
      <c r="O56" s="224"/>
      <c r="P56" s="218">
        <v>20000</v>
      </c>
      <c r="Q56" s="156"/>
    </row>
    <row r="57" spans="2:17" ht="12.75">
      <c r="B57" s="68"/>
      <c r="C57" s="67"/>
      <c r="D57" s="81" t="s">
        <v>313</v>
      </c>
      <c r="J57" s="189">
        <v>32200</v>
      </c>
      <c r="K57" s="141" t="s">
        <v>180</v>
      </c>
      <c r="L57" s="132"/>
      <c r="M57" s="211">
        <v>75000</v>
      </c>
      <c r="O57" s="224"/>
      <c r="P57" s="218">
        <v>60000</v>
      </c>
      <c r="Q57" s="156"/>
    </row>
    <row r="58" spans="2:17" ht="12.75">
      <c r="B58" s="68"/>
      <c r="C58" s="67"/>
      <c r="D58" s="81" t="s">
        <v>140</v>
      </c>
      <c r="J58" s="189">
        <v>32300</v>
      </c>
      <c r="K58" s="141" t="s">
        <v>180</v>
      </c>
      <c r="L58" s="132"/>
      <c r="M58" s="211">
        <v>1000000</v>
      </c>
      <c r="O58" s="224"/>
      <c r="P58" s="218">
        <v>800000</v>
      </c>
      <c r="Q58" s="156"/>
    </row>
    <row r="59" spans="2:17" ht="12.75">
      <c r="B59" s="68"/>
      <c r="C59" s="67"/>
      <c r="D59" s="150" t="s">
        <v>203</v>
      </c>
      <c r="J59" s="189">
        <v>32310</v>
      </c>
      <c r="K59" s="141" t="s">
        <v>180</v>
      </c>
      <c r="L59" s="132"/>
      <c r="M59" s="211">
        <v>250000</v>
      </c>
      <c r="O59" s="224"/>
      <c r="P59" s="218">
        <v>200000</v>
      </c>
      <c r="Q59" s="156"/>
    </row>
    <row r="60" spans="2:17" ht="12.75">
      <c r="B60" s="68"/>
      <c r="C60" s="67"/>
      <c r="D60" s="150" t="s">
        <v>133</v>
      </c>
      <c r="J60" s="189">
        <v>32320</v>
      </c>
      <c r="K60" s="141" t="s">
        <v>180</v>
      </c>
      <c r="L60" s="132"/>
      <c r="M60" s="211">
        <v>600000</v>
      </c>
      <c r="O60" s="224"/>
      <c r="P60" s="218">
        <v>480000</v>
      </c>
      <c r="Q60" s="156"/>
    </row>
    <row r="61" spans="2:17" ht="12.75">
      <c r="B61" s="68"/>
      <c r="C61" s="67"/>
      <c r="D61" s="150" t="s">
        <v>25</v>
      </c>
      <c r="J61" s="189">
        <v>32330</v>
      </c>
      <c r="K61" s="141" t="s">
        <v>180</v>
      </c>
      <c r="L61" s="132"/>
      <c r="M61" s="211">
        <v>60000</v>
      </c>
      <c r="O61" s="224"/>
      <c r="P61" s="218">
        <v>48000</v>
      </c>
      <c r="Q61" s="156"/>
    </row>
    <row r="62" spans="2:17" ht="12.75">
      <c r="B62" s="68"/>
      <c r="C62" s="67"/>
      <c r="D62" s="150" t="s">
        <v>17</v>
      </c>
      <c r="J62" s="189">
        <v>32340</v>
      </c>
      <c r="K62" s="141" t="s">
        <v>180</v>
      </c>
      <c r="L62" s="132"/>
      <c r="M62" s="211">
        <v>50000</v>
      </c>
      <c r="O62" s="224"/>
      <c r="P62" s="218">
        <v>40000</v>
      </c>
      <c r="Q62" s="156"/>
    </row>
    <row r="63" spans="2:17" ht="12.75">
      <c r="B63" s="68"/>
      <c r="C63" s="67"/>
      <c r="D63" s="150" t="s">
        <v>26</v>
      </c>
      <c r="J63" s="189">
        <v>32350</v>
      </c>
      <c r="K63" s="141" t="s">
        <v>180</v>
      </c>
      <c r="L63" s="132"/>
      <c r="M63" s="211">
        <v>40000</v>
      </c>
      <c r="O63" s="224"/>
      <c r="P63" s="218">
        <v>32000</v>
      </c>
      <c r="Q63" s="156"/>
    </row>
    <row r="64" spans="2:17" ht="12.75">
      <c r="B64" s="68"/>
      <c r="C64" s="67"/>
      <c r="D64" s="81" t="s">
        <v>141</v>
      </c>
      <c r="J64" s="189">
        <v>32400</v>
      </c>
      <c r="K64" s="141" t="s">
        <v>180</v>
      </c>
      <c r="L64" s="132"/>
      <c r="M64" s="211">
        <v>500000</v>
      </c>
      <c r="O64" s="224"/>
      <c r="P64" s="218">
        <v>400000</v>
      </c>
      <c r="Q64" s="156"/>
    </row>
    <row r="65" spans="2:17" ht="12.75">
      <c r="B65" s="68"/>
      <c r="C65" s="67"/>
      <c r="D65" s="81" t="s">
        <v>142</v>
      </c>
      <c r="J65" s="189">
        <v>32500</v>
      </c>
      <c r="K65" s="141" t="s">
        <v>180</v>
      </c>
      <c r="L65" s="132"/>
      <c r="M65" s="211">
        <v>2250000</v>
      </c>
      <c r="O65" s="224"/>
      <c r="P65" s="218">
        <v>1800000</v>
      </c>
      <c r="Q65" s="156"/>
    </row>
    <row r="66" spans="2:17" ht="12.75">
      <c r="B66" s="68"/>
      <c r="C66" s="67"/>
      <c r="D66" s="41" t="s">
        <v>144</v>
      </c>
      <c r="J66" s="189">
        <v>32510</v>
      </c>
      <c r="K66" s="141" t="s">
        <v>180</v>
      </c>
      <c r="L66" s="132"/>
      <c r="M66" s="211">
        <v>1300000</v>
      </c>
      <c r="O66" s="224"/>
      <c r="P66" s="218">
        <v>1040000</v>
      </c>
      <c r="Q66" s="156"/>
    </row>
    <row r="67" spans="2:17" ht="12.75">
      <c r="B67" s="68"/>
      <c r="C67" s="67"/>
      <c r="D67" s="108" t="s">
        <v>145</v>
      </c>
      <c r="J67" s="189">
        <v>32511</v>
      </c>
      <c r="K67" s="141" t="s">
        <v>180</v>
      </c>
      <c r="L67" s="132"/>
      <c r="M67" s="211">
        <v>200000</v>
      </c>
      <c r="O67" s="224"/>
      <c r="P67" s="218">
        <v>160000</v>
      </c>
      <c r="Q67" s="156"/>
    </row>
    <row r="68" spans="2:17" ht="12.75">
      <c r="B68" s="68"/>
      <c r="C68" s="67"/>
      <c r="D68" s="133" t="s">
        <v>146</v>
      </c>
      <c r="J68" s="189">
        <v>32512</v>
      </c>
      <c r="K68" s="141" t="s">
        <v>180</v>
      </c>
      <c r="L68" s="132"/>
      <c r="M68" s="211">
        <v>1100000</v>
      </c>
      <c r="O68" s="224"/>
      <c r="P68" s="218">
        <v>880000</v>
      </c>
      <c r="Q68" s="156"/>
    </row>
    <row r="69" spans="2:17" ht="12.75">
      <c r="B69" s="68"/>
      <c r="C69" s="67"/>
      <c r="D69" s="150" t="s">
        <v>319</v>
      </c>
      <c r="J69" s="189">
        <v>32520</v>
      </c>
      <c r="K69" s="141" t="s">
        <v>180</v>
      </c>
      <c r="L69" s="132"/>
      <c r="M69" s="211">
        <v>75000</v>
      </c>
      <c r="O69" s="224"/>
      <c r="P69" s="218">
        <v>60000</v>
      </c>
      <c r="Q69" s="156"/>
    </row>
    <row r="70" spans="2:17" ht="12.75">
      <c r="B70" s="68"/>
      <c r="C70" s="67"/>
      <c r="D70" s="41" t="s">
        <v>84</v>
      </c>
      <c r="J70" s="189">
        <v>32530</v>
      </c>
      <c r="K70" s="141" t="s">
        <v>180</v>
      </c>
      <c r="L70" s="132"/>
      <c r="M70" s="211">
        <v>175000</v>
      </c>
      <c r="O70" s="224"/>
      <c r="P70" s="218">
        <v>140000</v>
      </c>
      <c r="Q70" s="156"/>
    </row>
    <row r="71" spans="2:17" ht="12.75">
      <c r="B71" s="68"/>
      <c r="C71" s="67"/>
      <c r="D71" s="41" t="s">
        <v>85</v>
      </c>
      <c r="J71" s="189">
        <v>32540</v>
      </c>
      <c r="K71" s="141" t="s">
        <v>180</v>
      </c>
      <c r="L71" s="132"/>
      <c r="M71" s="211">
        <v>150000</v>
      </c>
      <c r="O71" s="224"/>
      <c r="P71" s="218">
        <v>120000</v>
      </c>
      <c r="Q71" s="156"/>
    </row>
    <row r="72" spans="2:17" ht="12.75">
      <c r="B72" s="68"/>
      <c r="C72" s="67"/>
      <c r="D72" s="199" t="s">
        <v>86</v>
      </c>
      <c r="J72" s="189">
        <v>32550</v>
      </c>
      <c r="K72" s="141" t="s">
        <v>180</v>
      </c>
      <c r="L72" s="132"/>
      <c r="M72" s="211">
        <v>60000</v>
      </c>
      <c r="O72" s="224"/>
      <c r="P72" s="218">
        <v>48000</v>
      </c>
      <c r="Q72" s="156"/>
    </row>
    <row r="73" spans="2:17" ht="12.75">
      <c r="B73" s="68"/>
      <c r="C73" s="67"/>
      <c r="D73" s="199" t="s">
        <v>87</v>
      </c>
      <c r="J73" s="189">
        <v>32560</v>
      </c>
      <c r="K73" s="141" t="s">
        <v>180</v>
      </c>
      <c r="L73" s="132"/>
      <c r="M73" s="211">
        <v>200000</v>
      </c>
      <c r="O73" s="224"/>
      <c r="P73" s="218">
        <v>160000</v>
      </c>
      <c r="Q73" s="156"/>
    </row>
    <row r="74" spans="2:17" ht="12.75">
      <c r="B74" s="68"/>
      <c r="C74" s="67"/>
      <c r="D74" s="199" t="s">
        <v>88</v>
      </c>
      <c r="J74" s="189">
        <v>32570</v>
      </c>
      <c r="K74" s="141" t="s">
        <v>180</v>
      </c>
      <c r="L74" s="132"/>
      <c r="M74" s="211">
        <v>290000</v>
      </c>
      <c r="O74" s="224"/>
      <c r="P74" s="218">
        <v>232000</v>
      </c>
      <c r="Q74" s="156"/>
    </row>
    <row r="75" spans="2:17" ht="12.75">
      <c r="B75" s="68"/>
      <c r="C75" s="67"/>
      <c r="D75" s="44" t="s">
        <v>27</v>
      </c>
      <c r="J75" s="189">
        <v>32600</v>
      </c>
      <c r="K75" s="141" t="s">
        <v>180</v>
      </c>
      <c r="L75" s="132"/>
      <c r="M75" s="211">
        <v>85000</v>
      </c>
      <c r="O75" s="224"/>
      <c r="P75" s="218">
        <v>68000</v>
      </c>
      <c r="Q75" s="156"/>
    </row>
    <row r="76" spans="2:17" ht="12.75">
      <c r="B76" s="68"/>
      <c r="C76" s="67"/>
      <c r="D76" s="14" t="s">
        <v>143</v>
      </c>
      <c r="J76" s="189">
        <v>32700</v>
      </c>
      <c r="K76" s="141" t="s">
        <v>180</v>
      </c>
      <c r="L76" s="132"/>
      <c r="M76" s="211">
        <v>65000</v>
      </c>
      <c r="O76" s="224"/>
      <c r="P76" s="218">
        <v>52000</v>
      </c>
      <c r="Q76" s="156"/>
    </row>
    <row r="77" spans="2:17" ht="12.75">
      <c r="B77" s="68"/>
      <c r="C77" s="67"/>
      <c r="D77" s="44" t="s">
        <v>400</v>
      </c>
      <c r="J77" s="189">
        <v>30000</v>
      </c>
      <c r="K77" s="141" t="s">
        <v>180</v>
      </c>
      <c r="L77" s="132"/>
      <c r="M77" s="211">
        <v>10000000</v>
      </c>
      <c r="O77" s="224"/>
      <c r="P77" s="218">
        <v>8000000</v>
      </c>
      <c r="Q77" s="156"/>
    </row>
    <row r="78" spans="2:17" ht="12.75">
      <c r="B78" s="68"/>
      <c r="C78" s="67"/>
      <c r="Q78" s="69"/>
    </row>
    <row r="79" spans="2:17" ht="12.75">
      <c r="B79" s="68"/>
      <c r="C79" s="67"/>
      <c r="Q79" s="69"/>
    </row>
    <row r="80" spans="2:17" ht="12.75">
      <c r="B80" s="68"/>
      <c r="C80" s="67"/>
      <c r="Q80" s="69"/>
    </row>
    <row r="81" spans="2:17" ht="12.75">
      <c r="B81" s="68"/>
      <c r="C81" s="67"/>
      <c r="D81" s="68"/>
      <c r="E81" s="68"/>
      <c r="F81" s="68"/>
      <c r="G81" s="68"/>
      <c r="H81" s="68"/>
      <c r="I81" s="68"/>
      <c r="J81" s="147"/>
      <c r="K81" s="68"/>
      <c r="L81" s="68"/>
      <c r="M81" s="206"/>
      <c r="N81" s="206"/>
      <c r="O81" s="206"/>
      <c r="P81" s="206"/>
      <c r="Q81" s="69"/>
    </row>
    <row r="82" spans="2:17" ht="12.75">
      <c r="B82" s="68"/>
      <c r="C82" s="67"/>
      <c r="D82" s="68"/>
      <c r="E82" s="68"/>
      <c r="F82" s="68"/>
      <c r="G82" s="68"/>
      <c r="H82" s="68"/>
      <c r="I82" s="68"/>
      <c r="J82" s="147"/>
      <c r="K82" s="68"/>
      <c r="L82" s="68"/>
      <c r="M82" s="206"/>
      <c r="N82" s="206"/>
      <c r="O82" s="206"/>
      <c r="P82" s="206"/>
      <c r="Q82" s="69"/>
    </row>
    <row r="83" spans="2:17" ht="12.75">
      <c r="B83" s="68"/>
      <c r="C83" s="67"/>
      <c r="D83" s="68"/>
      <c r="E83" s="68"/>
      <c r="F83" s="68"/>
      <c r="G83" s="68"/>
      <c r="H83" s="68"/>
      <c r="I83" s="68"/>
      <c r="J83" s="147"/>
      <c r="K83" s="68"/>
      <c r="L83" s="68"/>
      <c r="M83" s="206"/>
      <c r="N83" s="206"/>
      <c r="O83" s="206"/>
      <c r="P83" s="206"/>
      <c r="Q83" s="69"/>
    </row>
    <row r="84" spans="2:17" ht="12.75">
      <c r="B84" s="68"/>
      <c r="C84" s="67"/>
      <c r="D84" s="54"/>
      <c r="E84" s="68"/>
      <c r="F84" s="68"/>
      <c r="G84" s="68"/>
      <c r="H84" s="68"/>
      <c r="I84" s="68"/>
      <c r="J84" s="147"/>
      <c r="K84" s="68"/>
      <c r="L84" s="68"/>
      <c r="M84" s="206"/>
      <c r="N84" s="206"/>
      <c r="O84" s="206"/>
      <c r="P84" s="206"/>
      <c r="Q84" s="69"/>
    </row>
    <row r="85" spans="2:17" ht="13.5" customHeight="1">
      <c r="B85" s="68"/>
      <c r="C85" s="76"/>
      <c r="D85" s="310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157"/>
    </row>
    <row r="86" spans="2:17" ht="12.75">
      <c r="B86" s="68"/>
      <c r="C86" s="67"/>
      <c r="D86" s="54" t="s">
        <v>297</v>
      </c>
      <c r="E86" s="68"/>
      <c r="F86" s="68"/>
      <c r="G86" s="68"/>
      <c r="H86" s="68"/>
      <c r="I86" s="68"/>
      <c r="J86" s="147"/>
      <c r="K86" s="68"/>
      <c r="L86" s="68"/>
      <c r="M86" s="206"/>
      <c r="N86" s="206"/>
      <c r="O86" s="206"/>
      <c r="P86" s="206"/>
      <c r="Q86" s="69"/>
    </row>
    <row r="87" spans="2:17" ht="13.5" thickBot="1">
      <c r="B87" s="68"/>
      <c r="C87" s="72"/>
      <c r="D87" s="77" t="s">
        <v>393</v>
      </c>
      <c r="E87" s="73"/>
      <c r="F87" s="73"/>
      <c r="G87" s="73"/>
      <c r="H87" s="73"/>
      <c r="I87" s="73"/>
      <c r="J87" s="154"/>
      <c r="K87" s="73"/>
      <c r="L87" s="73"/>
      <c r="M87" s="210"/>
      <c r="N87" s="210"/>
      <c r="O87" s="210"/>
      <c r="P87" s="210"/>
      <c r="Q87" s="74"/>
    </row>
  </sheetData>
  <sheetProtection/>
  <mergeCells count="8">
    <mergeCell ref="D85:P85"/>
    <mergeCell ref="B1:Q1"/>
    <mergeCell ref="B2:O2"/>
    <mergeCell ref="B3:Q3"/>
    <mergeCell ref="C12:I13"/>
    <mergeCell ref="K12:K13"/>
    <mergeCell ref="L12:N13"/>
    <mergeCell ref="O12:Q13"/>
  </mergeCells>
  <printOptions/>
  <pageMargins left="0.4" right="0.35" top="0.25" bottom="0.29" header="0.25" footer="0.2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O98"/>
  <sheetViews>
    <sheetView tabSelected="1" zoomScalePageLayoutView="0" workbookViewId="0" topLeftCell="A34">
      <selection activeCell="J64" sqref="J64:L64"/>
    </sheetView>
  </sheetViews>
  <sheetFormatPr defaultColWidth="11.421875" defaultRowHeight="12.75"/>
  <cols>
    <col min="1" max="1" width="2.8515625" style="41" customWidth="1"/>
    <col min="2" max="2" width="2.7109375" style="41" customWidth="1"/>
    <col min="3" max="3" width="2.8515625" style="41" customWidth="1"/>
    <col min="4" max="4" width="23.57421875" style="41" customWidth="1"/>
    <col min="5" max="5" width="13.7109375" style="41" customWidth="1"/>
    <col min="6" max="6" width="6.00390625" style="41" customWidth="1"/>
    <col min="7" max="7" width="26.421875" style="41" customWidth="1"/>
    <col min="8" max="8" width="8.57421875" style="150" customWidth="1"/>
    <col min="9" max="9" width="16.421875" style="41" customWidth="1"/>
    <col min="10" max="10" width="16.7109375" style="223" customWidth="1"/>
    <col min="11" max="11" width="2.28125" style="41" customWidth="1"/>
    <col min="12" max="12" width="11.7109375" style="41" customWidth="1"/>
    <col min="13" max="13" width="2.421875" style="41" customWidth="1"/>
    <col min="14" max="14" width="1.1484375" style="41" customWidth="1"/>
    <col min="15" max="16384" width="11.421875" style="41" customWidth="1"/>
  </cols>
  <sheetData>
    <row r="2" spans="5:14" ht="23.25">
      <c r="E2" s="95" t="s">
        <v>401</v>
      </c>
      <c r="I2" s="44"/>
      <c r="N2" s="46" t="s">
        <v>94</v>
      </c>
    </row>
    <row r="4" ht="13.5" thickBot="1"/>
    <row r="5" spans="2:14" ht="13.5" customHeight="1" thickBot="1">
      <c r="B5" s="68"/>
      <c r="C5" s="64"/>
      <c r="D5" s="65"/>
      <c r="E5" s="151"/>
      <c r="F5" s="66"/>
      <c r="G5" s="64"/>
      <c r="H5" s="65"/>
      <c r="I5" s="65"/>
      <c r="J5" s="207"/>
      <c r="K5" s="48"/>
      <c r="L5" s="65"/>
      <c r="M5" s="65"/>
      <c r="N5" s="66"/>
    </row>
    <row r="6" spans="2:14" ht="12.75" customHeight="1" thickBot="1">
      <c r="B6" s="68"/>
      <c r="C6" s="67"/>
      <c r="D6" s="49" t="s">
        <v>31</v>
      </c>
      <c r="E6" s="143" t="s">
        <v>0</v>
      </c>
      <c r="F6" s="69"/>
      <c r="G6" s="67"/>
      <c r="H6" s="68"/>
      <c r="I6" s="68"/>
      <c r="J6" s="233"/>
      <c r="K6" s="51"/>
      <c r="L6" s="68"/>
      <c r="M6" s="68"/>
      <c r="N6" s="69"/>
    </row>
    <row r="7" spans="2:14" ht="12.75" customHeight="1">
      <c r="B7" s="68"/>
      <c r="C7" s="67"/>
      <c r="D7" s="68" t="s">
        <v>346</v>
      </c>
      <c r="E7" s="68"/>
      <c r="F7" s="69"/>
      <c r="G7" s="67"/>
      <c r="H7" s="68"/>
      <c r="I7" s="68"/>
      <c r="J7" s="232"/>
      <c r="K7" s="52"/>
      <c r="L7" s="68"/>
      <c r="M7" s="68"/>
      <c r="N7" s="69"/>
    </row>
    <row r="8" spans="2:14" ht="12.75">
      <c r="B8" s="68"/>
      <c r="C8" s="67"/>
      <c r="D8" s="53"/>
      <c r="E8" s="61"/>
      <c r="F8" s="69"/>
      <c r="G8" s="67"/>
      <c r="H8" s="68"/>
      <c r="I8" s="68"/>
      <c r="J8" s="232"/>
      <c r="K8" s="52"/>
      <c r="L8" s="68"/>
      <c r="M8" s="68"/>
      <c r="N8" s="69"/>
    </row>
    <row r="9" spans="2:14" ht="14.25" customHeight="1">
      <c r="B9" s="68"/>
      <c r="C9" s="67"/>
      <c r="D9" s="71"/>
      <c r="E9" s="71"/>
      <c r="F9" s="69"/>
      <c r="G9" s="67" t="s">
        <v>348</v>
      </c>
      <c r="H9" s="68"/>
      <c r="I9" s="68"/>
      <c r="J9" s="232"/>
      <c r="K9" s="52"/>
      <c r="L9" s="68"/>
      <c r="M9" s="68"/>
      <c r="N9" s="69"/>
    </row>
    <row r="10" spans="2:14" ht="11.25" customHeight="1" thickBot="1">
      <c r="B10" s="68"/>
      <c r="C10" s="72"/>
      <c r="D10" s="73"/>
      <c r="E10" s="73"/>
      <c r="F10" s="74"/>
      <c r="G10" s="72"/>
      <c r="H10" s="73"/>
      <c r="I10" s="73"/>
      <c r="J10" s="234"/>
      <c r="K10" s="334"/>
      <c r="L10" s="335"/>
      <c r="M10" s="335"/>
      <c r="N10" s="336"/>
    </row>
    <row r="11" spans="2:14" ht="12.75" customHeight="1">
      <c r="B11" s="68"/>
      <c r="C11" s="350" t="s">
        <v>402</v>
      </c>
      <c r="D11" s="351"/>
      <c r="E11" s="351"/>
      <c r="F11" s="351"/>
      <c r="G11" s="351"/>
      <c r="H11" s="352"/>
      <c r="I11" s="356" t="s">
        <v>247</v>
      </c>
      <c r="J11" s="337" t="s">
        <v>296</v>
      </c>
      <c r="K11" s="339" t="s">
        <v>1</v>
      </c>
      <c r="L11" s="340"/>
      <c r="M11" s="340"/>
      <c r="N11" s="341"/>
    </row>
    <row r="12" spans="2:14" ht="26.25" customHeight="1">
      <c r="B12" s="68"/>
      <c r="C12" s="353"/>
      <c r="D12" s="354"/>
      <c r="E12" s="354"/>
      <c r="F12" s="354"/>
      <c r="G12" s="354"/>
      <c r="H12" s="355"/>
      <c r="I12" s="317"/>
      <c r="J12" s="338"/>
      <c r="K12" s="342"/>
      <c r="L12" s="343"/>
      <c r="M12" s="343"/>
      <c r="N12" s="344"/>
    </row>
    <row r="13" spans="2:14" ht="12.75" customHeight="1">
      <c r="B13" s="68"/>
      <c r="C13" s="345" t="s">
        <v>312</v>
      </c>
      <c r="D13" s="346"/>
      <c r="E13" s="346"/>
      <c r="F13" s="346"/>
      <c r="G13" s="346"/>
      <c r="H13" s="96"/>
      <c r="I13" s="97"/>
      <c r="J13" s="235"/>
      <c r="K13" s="347"/>
      <c r="L13" s="348"/>
      <c r="M13" s="348"/>
      <c r="N13" s="349"/>
    </row>
    <row r="14" spans="2:14" ht="12.75" customHeight="1">
      <c r="B14" s="68"/>
      <c r="C14" s="98" t="s">
        <v>237</v>
      </c>
      <c r="D14" s="99"/>
      <c r="E14" s="99"/>
      <c r="F14" s="99"/>
      <c r="G14" s="100"/>
      <c r="H14" s="184">
        <v>40100</v>
      </c>
      <c r="I14" s="141" t="s">
        <v>180</v>
      </c>
      <c r="J14" s="231">
        <v>44500000</v>
      </c>
      <c r="K14" s="229"/>
      <c r="L14" s="241">
        <v>35600000</v>
      </c>
      <c r="M14" s="242"/>
      <c r="N14" s="230"/>
    </row>
    <row r="15" spans="2:14" ht="12.75" customHeight="1">
      <c r="B15" s="68"/>
      <c r="C15" s="185" t="s">
        <v>35</v>
      </c>
      <c r="D15" s="60"/>
      <c r="E15" s="60"/>
      <c r="F15" s="60"/>
      <c r="G15" s="101"/>
      <c r="H15" s="184">
        <v>40110</v>
      </c>
      <c r="I15" s="141" t="s">
        <v>180</v>
      </c>
      <c r="J15" s="231">
        <v>35000000</v>
      </c>
      <c r="K15" s="239"/>
      <c r="L15" s="246">
        <v>28000000</v>
      </c>
      <c r="M15" s="243"/>
      <c r="N15" s="240"/>
    </row>
    <row r="16" spans="2:14" ht="12.75" customHeight="1">
      <c r="B16" s="68"/>
      <c r="C16" s="185" t="s">
        <v>36</v>
      </c>
      <c r="D16" s="60"/>
      <c r="E16" s="60"/>
      <c r="F16" s="60"/>
      <c r="G16" s="101"/>
      <c r="H16" s="184">
        <v>40120</v>
      </c>
      <c r="I16" s="141" t="s">
        <v>180</v>
      </c>
      <c r="J16" s="231">
        <v>9500000</v>
      </c>
      <c r="K16" s="239"/>
      <c r="L16" s="246">
        <v>7600000</v>
      </c>
      <c r="M16" s="243"/>
      <c r="N16" s="240"/>
    </row>
    <row r="17" spans="2:14" ht="12.75" customHeight="1">
      <c r="B17" s="68"/>
      <c r="C17" s="98" t="s">
        <v>314</v>
      </c>
      <c r="D17" s="99"/>
      <c r="E17" s="99"/>
      <c r="F17" s="99"/>
      <c r="G17" s="100"/>
      <c r="H17" s="184">
        <v>40200</v>
      </c>
      <c r="I17" s="141" t="s">
        <v>180</v>
      </c>
      <c r="J17" s="231">
        <v>60000</v>
      </c>
      <c r="K17" s="239"/>
      <c r="L17" s="246">
        <v>48000</v>
      </c>
      <c r="M17" s="243"/>
      <c r="N17" s="240"/>
    </row>
    <row r="18" spans="2:14" ht="12.75" customHeight="1">
      <c r="B18" s="68"/>
      <c r="C18" s="98" t="s">
        <v>37</v>
      </c>
      <c r="D18" s="60"/>
      <c r="E18" s="60"/>
      <c r="F18" s="60"/>
      <c r="G18" s="101"/>
      <c r="H18" s="184">
        <v>40300</v>
      </c>
      <c r="I18" s="141" t="s">
        <v>180</v>
      </c>
      <c r="J18" s="231">
        <v>50000</v>
      </c>
      <c r="K18" s="239"/>
      <c r="L18" s="246">
        <v>40000</v>
      </c>
      <c r="M18" s="243"/>
      <c r="N18" s="240"/>
    </row>
    <row r="19" spans="2:14" ht="12.75" customHeight="1">
      <c r="B19" s="68"/>
      <c r="C19" s="98" t="s">
        <v>38</v>
      </c>
      <c r="D19" s="99"/>
      <c r="E19" s="99"/>
      <c r="F19" s="99"/>
      <c r="G19" s="100"/>
      <c r="H19" s="184">
        <v>40400</v>
      </c>
      <c r="I19" s="141" t="s">
        <v>180</v>
      </c>
      <c r="J19" s="231">
        <v>-25000000</v>
      </c>
      <c r="K19" s="239"/>
      <c r="L19" s="246">
        <v>-20000000</v>
      </c>
      <c r="M19" s="243"/>
      <c r="N19" s="240"/>
    </row>
    <row r="20" spans="2:14" ht="12.75" customHeight="1">
      <c r="B20" s="68"/>
      <c r="C20" s="185" t="s">
        <v>39</v>
      </c>
      <c r="D20" s="60"/>
      <c r="E20" s="60"/>
      <c r="F20" s="60"/>
      <c r="G20" s="101"/>
      <c r="H20" s="184">
        <v>40410</v>
      </c>
      <c r="I20" s="141" t="s">
        <v>180</v>
      </c>
      <c r="J20" s="231">
        <v>-15000000</v>
      </c>
      <c r="K20" s="239"/>
      <c r="L20" s="246">
        <v>-12000000</v>
      </c>
      <c r="M20" s="243"/>
      <c r="N20" s="240"/>
    </row>
    <row r="21" spans="2:14" ht="12.75" customHeight="1">
      <c r="B21" s="68"/>
      <c r="C21" s="185" t="s">
        <v>40</v>
      </c>
      <c r="D21" s="60"/>
      <c r="E21" s="60"/>
      <c r="F21" s="60"/>
      <c r="G21" s="101"/>
      <c r="H21" s="184">
        <v>40420</v>
      </c>
      <c r="I21" s="141" t="s">
        <v>180</v>
      </c>
      <c r="J21" s="231">
        <v>-6000000</v>
      </c>
      <c r="K21" s="239"/>
      <c r="L21" s="246">
        <v>-4800000</v>
      </c>
      <c r="M21" s="243"/>
      <c r="N21" s="240"/>
    </row>
    <row r="22" spans="2:14" ht="12.75" customHeight="1">
      <c r="B22" s="68"/>
      <c r="C22" s="185" t="s">
        <v>41</v>
      </c>
      <c r="D22" s="60"/>
      <c r="E22" s="60"/>
      <c r="F22" s="60"/>
      <c r="G22" s="101"/>
      <c r="H22" s="184">
        <v>40430</v>
      </c>
      <c r="I22" s="141" t="s">
        <v>180</v>
      </c>
      <c r="J22" s="231">
        <v>-3800000</v>
      </c>
      <c r="K22" s="239"/>
      <c r="L22" s="246">
        <v>-3040000</v>
      </c>
      <c r="M22" s="243"/>
      <c r="N22" s="240"/>
    </row>
    <row r="23" spans="2:14" ht="12.75" customHeight="1">
      <c r="B23" s="68"/>
      <c r="C23" s="185" t="s">
        <v>42</v>
      </c>
      <c r="D23" s="60"/>
      <c r="E23" s="60"/>
      <c r="F23" s="60"/>
      <c r="G23" s="101"/>
      <c r="H23" s="184">
        <v>40440</v>
      </c>
      <c r="I23" s="141" t="s">
        <v>180</v>
      </c>
      <c r="J23" s="231">
        <v>-200000</v>
      </c>
      <c r="K23" s="239"/>
      <c r="L23" s="246">
        <v>-160000</v>
      </c>
      <c r="M23" s="243"/>
      <c r="N23" s="240"/>
    </row>
    <row r="24" spans="2:14" ht="12.75" customHeight="1">
      <c r="B24" s="68"/>
      <c r="C24" s="98" t="s">
        <v>43</v>
      </c>
      <c r="D24" s="147"/>
      <c r="E24" s="147"/>
      <c r="F24" s="147"/>
      <c r="G24" s="186"/>
      <c r="H24" s="184">
        <v>40500</v>
      </c>
      <c r="I24" s="141" t="s">
        <v>180</v>
      </c>
      <c r="J24" s="231">
        <v>390000</v>
      </c>
      <c r="K24" s="239"/>
      <c r="L24" s="246">
        <v>312000</v>
      </c>
      <c r="M24" s="243"/>
      <c r="N24" s="240"/>
    </row>
    <row r="25" spans="2:14" ht="12.75" customHeight="1">
      <c r="B25" s="68"/>
      <c r="C25" s="185" t="s">
        <v>44</v>
      </c>
      <c r="D25" s="147"/>
      <c r="E25" s="147"/>
      <c r="F25" s="147"/>
      <c r="G25" s="186"/>
      <c r="H25" s="184">
        <v>40510</v>
      </c>
      <c r="I25" s="141" t="s">
        <v>180</v>
      </c>
      <c r="J25" s="231">
        <v>250000</v>
      </c>
      <c r="K25" s="239"/>
      <c r="L25" s="246">
        <v>200000</v>
      </c>
      <c r="M25" s="243"/>
      <c r="N25" s="240"/>
    </row>
    <row r="26" spans="2:14" ht="12.75" customHeight="1">
      <c r="B26" s="68"/>
      <c r="C26" s="185" t="s">
        <v>45</v>
      </c>
      <c r="D26" s="147"/>
      <c r="E26" s="147"/>
      <c r="F26" s="147"/>
      <c r="G26" s="186"/>
      <c r="H26" s="184">
        <v>40520</v>
      </c>
      <c r="I26" s="141" t="s">
        <v>180</v>
      </c>
      <c r="J26" s="231">
        <v>140000</v>
      </c>
      <c r="K26" s="239"/>
      <c r="L26" s="246">
        <v>112000</v>
      </c>
      <c r="M26" s="243"/>
      <c r="N26" s="240"/>
    </row>
    <row r="27" spans="2:14" ht="12.75" customHeight="1">
      <c r="B27" s="68"/>
      <c r="C27" s="98" t="s">
        <v>46</v>
      </c>
      <c r="D27" s="147"/>
      <c r="E27" s="147"/>
      <c r="F27" s="147"/>
      <c r="G27" s="186"/>
      <c r="H27" s="184">
        <v>40600</v>
      </c>
      <c r="I27" s="141" t="s">
        <v>180</v>
      </c>
      <c r="J27" s="231">
        <v>-15000000</v>
      </c>
      <c r="K27" s="239"/>
      <c r="L27" s="246">
        <v>-12000000</v>
      </c>
      <c r="M27" s="243"/>
      <c r="N27" s="240"/>
    </row>
    <row r="28" spans="2:14" ht="12.75" customHeight="1">
      <c r="B28" s="68"/>
      <c r="C28" s="185" t="s">
        <v>47</v>
      </c>
      <c r="D28" s="147"/>
      <c r="E28" s="147"/>
      <c r="F28" s="147"/>
      <c r="G28" s="186"/>
      <c r="H28" s="184">
        <v>40610</v>
      </c>
      <c r="I28" s="141" t="s">
        <v>180</v>
      </c>
      <c r="J28" s="231">
        <v>-12000000</v>
      </c>
      <c r="K28" s="239"/>
      <c r="L28" s="246">
        <v>-9600000</v>
      </c>
      <c r="M28" s="243"/>
      <c r="N28" s="240"/>
    </row>
    <row r="29" spans="2:14" ht="12.75" customHeight="1">
      <c r="B29" s="68"/>
      <c r="C29" s="185" t="s">
        <v>48</v>
      </c>
      <c r="D29" s="60"/>
      <c r="E29" s="60"/>
      <c r="F29" s="60"/>
      <c r="G29" s="101"/>
      <c r="H29" s="184">
        <v>40620</v>
      </c>
      <c r="I29" s="141" t="s">
        <v>180</v>
      </c>
      <c r="J29" s="231">
        <v>-2500000</v>
      </c>
      <c r="K29" s="239"/>
      <c r="L29" s="246">
        <v>-2000000</v>
      </c>
      <c r="M29" s="243"/>
      <c r="N29" s="240"/>
    </row>
    <row r="30" spans="2:14" ht="12.75" customHeight="1">
      <c r="B30" s="68"/>
      <c r="C30" s="185" t="s">
        <v>49</v>
      </c>
      <c r="D30" s="60"/>
      <c r="E30" s="60"/>
      <c r="F30" s="60"/>
      <c r="G30" s="101"/>
      <c r="H30" s="184">
        <v>40630</v>
      </c>
      <c r="I30" s="141" t="s">
        <v>180</v>
      </c>
      <c r="J30" s="231">
        <v>-500000</v>
      </c>
      <c r="K30" s="239"/>
      <c r="L30" s="246">
        <v>-400000</v>
      </c>
      <c r="M30" s="243"/>
      <c r="N30" s="240"/>
    </row>
    <row r="31" spans="2:14" ht="12.75" customHeight="1">
      <c r="B31" s="68"/>
      <c r="C31" s="98" t="s">
        <v>50</v>
      </c>
      <c r="D31" s="60"/>
      <c r="E31" s="60"/>
      <c r="F31" s="60"/>
      <c r="G31" s="101"/>
      <c r="H31" s="184">
        <v>40700</v>
      </c>
      <c r="I31" s="141" t="s">
        <v>180</v>
      </c>
      <c r="J31" s="231">
        <v>-2500000</v>
      </c>
      <c r="K31" s="239"/>
      <c r="L31" s="246">
        <v>-2000000</v>
      </c>
      <c r="M31" s="243"/>
      <c r="N31" s="240"/>
    </row>
    <row r="32" spans="2:14" ht="12.75" customHeight="1">
      <c r="B32" s="68"/>
      <c r="C32" s="185" t="s">
        <v>51</v>
      </c>
      <c r="D32" s="60"/>
      <c r="E32" s="60"/>
      <c r="F32" s="60"/>
      <c r="G32" s="101"/>
      <c r="H32" s="184">
        <v>40710</v>
      </c>
      <c r="I32" s="141" t="s">
        <v>180</v>
      </c>
      <c r="J32" s="231">
        <v>-1200000</v>
      </c>
      <c r="K32" s="239"/>
      <c r="L32" s="246">
        <v>-960000</v>
      </c>
      <c r="M32" s="243"/>
      <c r="N32" s="240"/>
    </row>
    <row r="33" spans="2:14" ht="12.75" customHeight="1">
      <c r="B33" s="68"/>
      <c r="C33" s="185" t="s">
        <v>52</v>
      </c>
      <c r="D33" s="60"/>
      <c r="E33" s="60"/>
      <c r="F33" s="60"/>
      <c r="G33" s="101"/>
      <c r="H33" s="187">
        <v>40720</v>
      </c>
      <c r="I33" s="141" t="s">
        <v>180</v>
      </c>
      <c r="J33" s="231">
        <v>-50000</v>
      </c>
      <c r="K33" s="239"/>
      <c r="L33" s="246">
        <v>-40000</v>
      </c>
      <c r="M33" s="243"/>
      <c r="N33" s="240"/>
    </row>
    <row r="34" spans="2:14" ht="12.75" customHeight="1">
      <c r="B34" s="68"/>
      <c r="C34" s="185" t="s">
        <v>11</v>
      </c>
      <c r="D34" s="60"/>
      <c r="E34" s="60"/>
      <c r="F34" s="60"/>
      <c r="G34" s="60"/>
      <c r="H34" s="187">
        <v>40730</v>
      </c>
      <c r="I34" s="141" t="s">
        <v>180</v>
      </c>
      <c r="J34" s="231">
        <v>-800000</v>
      </c>
      <c r="K34" s="188"/>
      <c r="L34" s="246">
        <v>-640000</v>
      </c>
      <c r="M34" s="244"/>
      <c r="N34" s="149"/>
    </row>
    <row r="35" spans="2:14" ht="12.75" customHeight="1">
      <c r="B35" s="68"/>
      <c r="C35" s="185" t="s">
        <v>53</v>
      </c>
      <c r="D35" s="60"/>
      <c r="E35" s="60"/>
      <c r="F35" s="60"/>
      <c r="G35" s="60"/>
      <c r="H35" s="187">
        <v>40740</v>
      </c>
      <c r="I35" s="141" t="s">
        <v>180</v>
      </c>
      <c r="J35" s="231">
        <v>-450000</v>
      </c>
      <c r="K35" s="188"/>
      <c r="L35" s="246">
        <v>-360000</v>
      </c>
      <c r="M35" s="244"/>
      <c r="N35" s="149"/>
    </row>
    <row r="36" spans="2:14" ht="12.75" customHeight="1">
      <c r="B36" s="68"/>
      <c r="C36" s="98" t="s">
        <v>54</v>
      </c>
      <c r="D36" s="60"/>
      <c r="E36" s="60"/>
      <c r="F36" s="60"/>
      <c r="G36" s="60"/>
      <c r="H36" s="187">
        <v>40800</v>
      </c>
      <c r="I36" s="141" t="s">
        <v>180</v>
      </c>
      <c r="J36" s="231">
        <v>-2400000</v>
      </c>
      <c r="K36" s="188"/>
      <c r="L36" s="246">
        <v>-1920000</v>
      </c>
      <c r="M36" s="244"/>
      <c r="N36" s="149"/>
    </row>
    <row r="37" spans="2:14" ht="12.75" customHeight="1">
      <c r="B37" s="68"/>
      <c r="C37" s="327" t="s">
        <v>69</v>
      </c>
      <c r="D37" s="328"/>
      <c r="E37" s="328"/>
      <c r="F37" s="328"/>
      <c r="G37" s="329"/>
      <c r="H37" s="189">
        <v>40900</v>
      </c>
      <c r="I37" s="141" t="s">
        <v>180</v>
      </c>
      <c r="J37" s="231">
        <v>30000</v>
      </c>
      <c r="K37" s="188"/>
      <c r="L37" s="246">
        <v>24000</v>
      </c>
      <c r="M37" s="244"/>
      <c r="N37" s="149"/>
    </row>
    <row r="38" spans="2:14" ht="12.75" customHeight="1">
      <c r="B38" s="68"/>
      <c r="C38" s="98" t="s">
        <v>55</v>
      </c>
      <c r="D38" s="60"/>
      <c r="E38" s="60"/>
      <c r="F38" s="60"/>
      <c r="G38" s="60"/>
      <c r="H38" s="187">
        <v>41000</v>
      </c>
      <c r="I38" s="141" t="s">
        <v>180</v>
      </c>
      <c r="J38" s="231">
        <v>20000</v>
      </c>
      <c r="K38" s="188"/>
      <c r="L38" s="246">
        <v>16000</v>
      </c>
      <c r="M38" s="244"/>
      <c r="N38" s="149"/>
    </row>
    <row r="39" spans="2:14" ht="12.75" customHeight="1">
      <c r="B39" s="68"/>
      <c r="C39" s="98" t="s">
        <v>70</v>
      </c>
      <c r="D39" s="60"/>
      <c r="E39" s="60"/>
      <c r="F39" s="60"/>
      <c r="G39" s="60"/>
      <c r="H39" s="189">
        <v>41100</v>
      </c>
      <c r="I39" s="141" t="s">
        <v>180</v>
      </c>
      <c r="J39" s="231">
        <v>25000</v>
      </c>
      <c r="K39" s="188"/>
      <c r="L39" s="246">
        <v>20000</v>
      </c>
      <c r="M39" s="244"/>
      <c r="N39" s="149"/>
    </row>
    <row r="40" spans="2:14" ht="12.75" customHeight="1">
      <c r="B40" s="68"/>
      <c r="C40" s="185" t="s">
        <v>105</v>
      </c>
      <c r="D40" s="60"/>
      <c r="E40" s="60"/>
      <c r="F40" s="60"/>
      <c r="G40" s="60"/>
      <c r="H40" s="189">
        <v>41110</v>
      </c>
      <c r="I40" s="141" t="s">
        <v>180</v>
      </c>
      <c r="J40" s="231">
        <v>-85000</v>
      </c>
      <c r="K40" s="188"/>
      <c r="L40" s="246">
        <v>-68000</v>
      </c>
      <c r="M40" s="244"/>
      <c r="N40" s="149"/>
    </row>
    <row r="41" spans="2:14" ht="12.75" customHeight="1">
      <c r="B41" s="68"/>
      <c r="C41" s="185" t="s">
        <v>106</v>
      </c>
      <c r="D41" s="60"/>
      <c r="E41" s="60"/>
      <c r="F41" s="60"/>
      <c r="G41" s="60"/>
      <c r="H41" s="187">
        <v>41120</v>
      </c>
      <c r="I41" s="141" t="s">
        <v>180</v>
      </c>
      <c r="J41" s="231">
        <v>110000</v>
      </c>
      <c r="K41" s="188"/>
      <c r="L41" s="246">
        <v>88000</v>
      </c>
      <c r="M41" s="244"/>
      <c r="N41" s="149"/>
    </row>
    <row r="42" spans="2:14" ht="12.75" customHeight="1">
      <c r="B42" s="68"/>
      <c r="C42" s="98" t="s">
        <v>148</v>
      </c>
      <c r="D42" s="60"/>
      <c r="E42" s="60"/>
      <c r="F42" s="60"/>
      <c r="G42" s="60"/>
      <c r="H42" s="187">
        <v>41200</v>
      </c>
      <c r="I42" s="141" t="s">
        <v>180</v>
      </c>
      <c r="J42" s="231">
        <v>1000</v>
      </c>
      <c r="K42" s="188"/>
      <c r="L42" s="246">
        <v>800</v>
      </c>
      <c r="M42" s="244"/>
      <c r="N42" s="149"/>
    </row>
    <row r="43" spans="2:14" ht="12.75" customHeight="1">
      <c r="B43" s="68"/>
      <c r="C43" s="98" t="s">
        <v>147</v>
      </c>
      <c r="D43" s="60"/>
      <c r="E43" s="60"/>
      <c r="F43" s="60"/>
      <c r="G43" s="60"/>
      <c r="H43" s="187">
        <v>41300</v>
      </c>
      <c r="I43" s="141" t="s">
        <v>180</v>
      </c>
      <c r="J43" s="231">
        <v>24000</v>
      </c>
      <c r="K43" s="188"/>
      <c r="L43" s="246">
        <v>19200</v>
      </c>
      <c r="M43" s="244"/>
      <c r="N43" s="149"/>
    </row>
    <row r="44" spans="2:14" ht="12.75" customHeight="1">
      <c r="B44" s="68"/>
      <c r="C44" s="98" t="s">
        <v>107</v>
      </c>
      <c r="D44" s="60"/>
      <c r="E44" s="60"/>
      <c r="F44" s="60"/>
      <c r="G44" s="60"/>
      <c r="H44" s="187">
        <v>49100</v>
      </c>
      <c r="I44" s="141" t="s">
        <v>180</v>
      </c>
      <c r="J44" s="231">
        <v>200000</v>
      </c>
      <c r="K44" s="188"/>
      <c r="L44" s="246">
        <v>160000</v>
      </c>
      <c r="M44" s="244"/>
      <c r="N44" s="149"/>
    </row>
    <row r="45" spans="2:14" ht="12.75" customHeight="1">
      <c r="B45" s="68"/>
      <c r="C45" s="98" t="s">
        <v>56</v>
      </c>
      <c r="D45" s="60"/>
      <c r="E45" s="60"/>
      <c r="F45" s="60"/>
      <c r="G45" s="60"/>
      <c r="H45" s="187">
        <v>41400</v>
      </c>
      <c r="I45" s="141" t="s">
        <v>180</v>
      </c>
      <c r="J45" s="231">
        <v>150000</v>
      </c>
      <c r="K45" s="188"/>
      <c r="L45" s="246">
        <v>120000</v>
      </c>
      <c r="M45" s="244"/>
      <c r="N45" s="149"/>
    </row>
    <row r="46" spans="2:14" ht="12.75" customHeight="1">
      <c r="B46" s="68"/>
      <c r="C46" s="185" t="s">
        <v>57</v>
      </c>
      <c r="D46" s="60"/>
      <c r="E46" s="60"/>
      <c r="F46" s="60"/>
      <c r="G46" s="60"/>
      <c r="H46" s="187">
        <v>41410</v>
      </c>
      <c r="I46" s="141" t="s">
        <v>180</v>
      </c>
      <c r="J46" s="231">
        <v>100000</v>
      </c>
      <c r="K46" s="188"/>
      <c r="L46" s="246">
        <v>80000</v>
      </c>
      <c r="M46" s="244"/>
      <c r="N46" s="149"/>
    </row>
    <row r="47" spans="2:14" ht="12.75" customHeight="1">
      <c r="B47" s="68"/>
      <c r="C47" s="190" t="s">
        <v>58</v>
      </c>
      <c r="D47" s="60"/>
      <c r="E47" s="60"/>
      <c r="F47" s="60"/>
      <c r="G47" s="60"/>
      <c r="H47" s="187">
        <v>41411</v>
      </c>
      <c r="I47" s="141" t="s">
        <v>180</v>
      </c>
      <c r="J47" s="231">
        <v>85000</v>
      </c>
      <c r="K47" s="188"/>
      <c r="L47" s="246">
        <v>68000</v>
      </c>
      <c r="M47" s="244"/>
      <c r="N47" s="149"/>
    </row>
    <row r="48" spans="2:14" ht="12.75" customHeight="1">
      <c r="B48" s="68"/>
      <c r="C48" s="190" t="s">
        <v>59</v>
      </c>
      <c r="D48" s="60"/>
      <c r="E48" s="60"/>
      <c r="F48" s="60"/>
      <c r="G48" s="60"/>
      <c r="H48" s="187">
        <v>41412</v>
      </c>
      <c r="I48" s="141" t="s">
        <v>180</v>
      </c>
      <c r="J48" s="231">
        <v>15000</v>
      </c>
      <c r="K48" s="188"/>
      <c r="L48" s="246">
        <v>12000</v>
      </c>
      <c r="M48" s="244"/>
      <c r="N48" s="149"/>
    </row>
    <row r="49" spans="2:14" ht="12.75" customHeight="1">
      <c r="B49" s="68"/>
      <c r="C49" s="185" t="s">
        <v>28</v>
      </c>
      <c r="D49" s="60"/>
      <c r="E49" s="60"/>
      <c r="F49" s="60"/>
      <c r="G49" s="60"/>
      <c r="H49" s="189">
        <v>41420</v>
      </c>
      <c r="I49" s="141" t="s">
        <v>180</v>
      </c>
      <c r="J49" s="231">
        <v>45000</v>
      </c>
      <c r="K49" s="188"/>
      <c r="L49" s="246">
        <v>36000</v>
      </c>
      <c r="M49" s="244"/>
      <c r="N49" s="149"/>
    </row>
    <row r="50" spans="2:14" ht="12.75" customHeight="1">
      <c r="B50" s="68"/>
      <c r="C50" s="190" t="s">
        <v>60</v>
      </c>
      <c r="D50" s="60"/>
      <c r="E50" s="60"/>
      <c r="F50" s="60"/>
      <c r="G50" s="60"/>
      <c r="H50" s="187">
        <v>41421</v>
      </c>
      <c r="I50" s="141" t="s">
        <v>180</v>
      </c>
      <c r="J50" s="231">
        <v>35000</v>
      </c>
      <c r="K50" s="188"/>
      <c r="L50" s="246">
        <v>28000</v>
      </c>
      <c r="M50" s="244"/>
      <c r="N50" s="149"/>
    </row>
    <row r="51" spans="2:14" ht="12.75" customHeight="1">
      <c r="B51" s="68"/>
      <c r="C51" s="190" t="s">
        <v>61</v>
      </c>
      <c r="D51" s="60"/>
      <c r="E51" s="60"/>
      <c r="F51" s="60"/>
      <c r="G51" s="60"/>
      <c r="H51" s="187">
        <v>41422</v>
      </c>
      <c r="I51" s="141" t="s">
        <v>180</v>
      </c>
      <c r="J51" s="231">
        <v>10000</v>
      </c>
      <c r="K51" s="188"/>
      <c r="L51" s="246">
        <v>8000</v>
      </c>
      <c r="M51" s="244"/>
      <c r="N51" s="149"/>
    </row>
    <row r="52" spans="2:14" ht="12.75" customHeight="1">
      <c r="B52" s="68"/>
      <c r="C52" s="134" t="s">
        <v>34</v>
      </c>
      <c r="D52" s="60"/>
      <c r="E52" s="60"/>
      <c r="F52" s="60"/>
      <c r="G52" s="60"/>
      <c r="H52" s="189">
        <v>41430</v>
      </c>
      <c r="I52" s="141" t="s">
        <v>180</v>
      </c>
      <c r="J52" s="231">
        <v>5000</v>
      </c>
      <c r="K52" s="188"/>
      <c r="L52" s="246">
        <v>4000</v>
      </c>
      <c r="M52" s="244"/>
      <c r="N52" s="149"/>
    </row>
    <row r="53" spans="2:14" ht="12.75" customHeight="1">
      <c r="B53" s="68"/>
      <c r="C53" s="98" t="s">
        <v>62</v>
      </c>
      <c r="D53" s="60"/>
      <c r="E53" s="60"/>
      <c r="F53" s="60"/>
      <c r="G53" s="60"/>
      <c r="H53" s="187">
        <v>41500</v>
      </c>
      <c r="I53" s="141" t="s">
        <v>180</v>
      </c>
      <c r="J53" s="231">
        <v>-115000</v>
      </c>
      <c r="K53" s="188"/>
      <c r="L53" s="246">
        <v>-92000</v>
      </c>
      <c r="M53" s="244"/>
      <c r="N53" s="149"/>
    </row>
    <row r="54" spans="2:14" ht="12.75" customHeight="1">
      <c r="B54" s="68"/>
      <c r="C54" s="185" t="s">
        <v>63</v>
      </c>
      <c r="D54" s="60"/>
      <c r="E54" s="60"/>
      <c r="F54" s="60"/>
      <c r="G54" s="60"/>
      <c r="H54" s="187">
        <v>41510</v>
      </c>
      <c r="I54" s="141" t="s">
        <v>180</v>
      </c>
      <c r="J54" s="231">
        <v>-25000</v>
      </c>
      <c r="K54" s="188"/>
      <c r="L54" s="246">
        <v>-20000</v>
      </c>
      <c r="M54" s="244"/>
      <c r="N54" s="149"/>
    </row>
    <row r="55" spans="2:14" ht="12.75" customHeight="1">
      <c r="B55" s="68"/>
      <c r="C55" s="185" t="s">
        <v>64</v>
      </c>
      <c r="D55" s="60"/>
      <c r="E55" s="60"/>
      <c r="F55" s="60"/>
      <c r="G55" s="60"/>
      <c r="H55" s="187">
        <v>41520</v>
      </c>
      <c r="I55" s="141" t="s">
        <v>180</v>
      </c>
      <c r="J55" s="231">
        <v>-75000</v>
      </c>
      <c r="K55" s="188"/>
      <c r="L55" s="246">
        <v>-60000</v>
      </c>
      <c r="M55" s="244"/>
      <c r="N55" s="149"/>
    </row>
    <row r="56" spans="2:14" ht="12.75" customHeight="1">
      <c r="B56" s="68"/>
      <c r="C56" s="185" t="s">
        <v>29</v>
      </c>
      <c r="D56" s="60"/>
      <c r="E56" s="60"/>
      <c r="F56" s="60"/>
      <c r="G56" s="60"/>
      <c r="H56" s="187">
        <v>41530</v>
      </c>
      <c r="I56" s="141" t="s">
        <v>180</v>
      </c>
      <c r="J56" s="231">
        <v>-15000</v>
      </c>
      <c r="K56" s="188"/>
      <c r="L56" s="246">
        <v>-12000</v>
      </c>
      <c r="M56" s="244"/>
      <c r="N56" s="149"/>
    </row>
    <row r="57" spans="2:14" ht="12.75" customHeight="1">
      <c r="B57" s="68"/>
      <c r="C57" s="98" t="s">
        <v>65</v>
      </c>
      <c r="D57" s="60"/>
      <c r="E57" s="60"/>
      <c r="F57" s="60"/>
      <c r="G57" s="60"/>
      <c r="H57" s="187">
        <v>41600</v>
      </c>
      <c r="I57" s="141" t="s">
        <v>180</v>
      </c>
      <c r="J57" s="231">
        <v>15000</v>
      </c>
      <c r="K57" s="188"/>
      <c r="L57" s="246">
        <v>12000</v>
      </c>
      <c r="M57" s="244"/>
      <c r="N57" s="149"/>
    </row>
    <row r="58" spans="2:14" ht="12.75" customHeight="1">
      <c r="B58" s="68"/>
      <c r="C58" s="185" t="s">
        <v>66</v>
      </c>
      <c r="D58" s="60"/>
      <c r="E58" s="60"/>
      <c r="F58" s="60"/>
      <c r="G58" s="60"/>
      <c r="H58" s="187">
        <v>41610</v>
      </c>
      <c r="I58" s="141" t="s">
        <v>180</v>
      </c>
      <c r="J58" s="231">
        <v>10000</v>
      </c>
      <c r="K58" s="188"/>
      <c r="L58" s="246">
        <v>8000</v>
      </c>
      <c r="M58" s="244"/>
      <c r="N58" s="149"/>
    </row>
    <row r="59" spans="2:14" ht="12.75" customHeight="1">
      <c r="B59" s="68"/>
      <c r="C59" s="185" t="s">
        <v>108</v>
      </c>
      <c r="D59" s="60"/>
      <c r="E59" s="60"/>
      <c r="F59" s="60"/>
      <c r="G59" s="60"/>
      <c r="H59" s="187">
        <v>41620</v>
      </c>
      <c r="I59" s="141" t="s">
        <v>180</v>
      </c>
      <c r="J59" s="231">
        <v>5000</v>
      </c>
      <c r="K59" s="188"/>
      <c r="L59" s="246">
        <v>4000</v>
      </c>
      <c r="M59" s="244"/>
      <c r="N59" s="149"/>
    </row>
    <row r="60" spans="2:14" ht="12.75" customHeight="1">
      <c r="B60" s="68"/>
      <c r="C60" s="98" t="s">
        <v>67</v>
      </c>
      <c r="D60" s="60"/>
      <c r="E60" s="60"/>
      <c r="F60" s="60"/>
      <c r="G60" s="60"/>
      <c r="H60" s="187">
        <v>41700</v>
      </c>
      <c r="I60" s="141" t="s">
        <v>180</v>
      </c>
      <c r="J60" s="231">
        <v>-10000</v>
      </c>
      <c r="K60" s="188"/>
      <c r="L60" s="246">
        <v>-8000</v>
      </c>
      <c r="M60" s="244"/>
      <c r="N60" s="149"/>
    </row>
    <row r="61" spans="2:14" ht="12.75" customHeight="1">
      <c r="B61" s="68"/>
      <c r="C61" s="98" t="s">
        <v>68</v>
      </c>
      <c r="D61" s="60"/>
      <c r="E61" s="60"/>
      <c r="F61" s="60"/>
      <c r="G61" s="60"/>
      <c r="H61" s="187">
        <v>41800</v>
      </c>
      <c r="I61" s="141" t="s">
        <v>180</v>
      </c>
      <c r="J61" s="231">
        <v>-85000</v>
      </c>
      <c r="K61" s="188"/>
      <c r="L61" s="246">
        <v>-68000</v>
      </c>
      <c r="M61" s="244"/>
      <c r="N61" s="149"/>
    </row>
    <row r="62" spans="2:14" ht="12.75" customHeight="1">
      <c r="B62" s="68"/>
      <c r="C62" s="185" t="s">
        <v>109</v>
      </c>
      <c r="D62" s="60"/>
      <c r="E62" s="60"/>
      <c r="F62" s="60"/>
      <c r="G62" s="60"/>
      <c r="H62" s="187">
        <v>41810</v>
      </c>
      <c r="I62" s="141" t="s">
        <v>180</v>
      </c>
      <c r="J62" s="231">
        <v>-100000</v>
      </c>
      <c r="K62" s="188"/>
      <c r="L62" s="246">
        <v>-80000</v>
      </c>
      <c r="M62" s="244"/>
      <c r="N62" s="149"/>
    </row>
    <row r="63" spans="2:14" ht="12.75" customHeight="1">
      <c r="B63" s="68"/>
      <c r="C63" s="185" t="s">
        <v>106</v>
      </c>
      <c r="D63" s="60"/>
      <c r="E63" s="60"/>
      <c r="F63" s="60"/>
      <c r="G63" s="60"/>
      <c r="H63" s="189">
        <v>41820</v>
      </c>
      <c r="I63" s="141" t="s">
        <v>180</v>
      </c>
      <c r="J63" s="231">
        <v>15000</v>
      </c>
      <c r="K63" s="188"/>
      <c r="L63" s="246">
        <v>12000</v>
      </c>
      <c r="M63" s="244"/>
      <c r="N63" s="149"/>
    </row>
    <row r="64" spans="2:14" ht="12.75" customHeight="1">
      <c r="B64" s="68"/>
      <c r="C64" s="384" t="s">
        <v>413</v>
      </c>
      <c r="D64" s="60"/>
      <c r="E64" s="60"/>
      <c r="F64" s="60"/>
      <c r="G64" s="60"/>
      <c r="H64" s="189">
        <v>42100</v>
      </c>
      <c r="I64" s="141" t="s">
        <v>180</v>
      </c>
      <c r="J64" s="231"/>
      <c r="K64" s="188"/>
      <c r="L64" s="246"/>
      <c r="M64" s="244"/>
      <c r="N64" s="149"/>
    </row>
    <row r="65" spans="2:14" ht="12.75" customHeight="1">
      <c r="B65" s="68"/>
      <c r="C65" s="385" t="s">
        <v>414</v>
      </c>
      <c r="D65" s="60"/>
      <c r="E65" s="60"/>
      <c r="F65" s="60"/>
      <c r="G65" s="60"/>
      <c r="H65" s="189">
        <v>42110</v>
      </c>
      <c r="I65" s="141" t="s">
        <v>180</v>
      </c>
      <c r="J65" s="231"/>
      <c r="K65" s="188"/>
      <c r="L65" s="246"/>
      <c r="M65" s="244"/>
      <c r="N65" s="149"/>
    </row>
    <row r="66" spans="2:14" ht="12.75" customHeight="1">
      <c r="B66" s="68"/>
      <c r="C66" s="385" t="s">
        <v>415</v>
      </c>
      <c r="D66" s="60"/>
      <c r="E66" s="60"/>
      <c r="F66" s="60"/>
      <c r="G66" s="60"/>
      <c r="H66" s="189">
        <v>42120</v>
      </c>
      <c r="I66" s="141" t="s">
        <v>180</v>
      </c>
      <c r="J66" s="231"/>
      <c r="K66" s="188"/>
      <c r="L66" s="246"/>
      <c r="M66" s="244"/>
      <c r="N66" s="149"/>
    </row>
    <row r="67" spans="2:14" ht="12.75" customHeight="1">
      <c r="B67" s="68"/>
      <c r="C67" s="385" t="s">
        <v>416</v>
      </c>
      <c r="D67" s="60"/>
      <c r="E67" s="60"/>
      <c r="F67" s="60"/>
      <c r="G67" s="60"/>
      <c r="H67" s="189">
        <v>42130</v>
      </c>
      <c r="I67" s="141" t="s">
        <v>180</v>
      </c>
      <c r="J67" s="231"/>
      <c r="K67" s="188"/>
      <c r="L67" s="246"/>
      <c r="M67" s="244"/>
      <c r="N67" s="149"/>
    </row>
    <row r="68" spans="2:14" ht="12.75" customHeight="1">
      <c r="B68" s="68"/>
      <c r="C68" s="384" t="s">
        <v>418</v>
      </c>
      <c r="D68" s="60"/>
      <c r="E68" s="60"/>
      <c r="F68" s="60"/>
      <c r="G68" s="60"/>
      <c r="H68" s="187">
        <v>49200</v>
      </c>
      <c r="I68" s="141" t="s">
        <v>180</v>
      </c>
      <c r="J68" s="231">
        <v>-45000</v>
      </c>
      <c r="K68" s="188"/>
      <c r="L68" s="246">
        <v>-36000</v>
      </c>
      <c r="M68" s="244"/>
      <c r="N68" s="149"/>
    </row>
    <row r="69" spans="2:14" ht="12.75" customHeight="1">
      <c r="B69" s="68"/>
      <c r="C69" s="98" t="s">
        <v>110</v>
      </c>
      <c r="D69" s="60"/>
      <c r="E69" s="60"/>
      <c r="F69" s="60"/>
      <c r="G69" s="60"/>
      <c r="H69" s="187">
        <v>49300</v>
      </c>
      <c r="I69" s="141" t="s">
        <v>180</v>
      </c>
      <c r="J69" s="231">
        <v>155000</v>
      </c>
      <c r="K69" s="188"/>
      <c r="L69" s="246">
        <v>124000</v>
      </c>
      <c r="M69" s="244"/>
      <c r="N69" s="149"/>
    </row>
    <row r="70" spans="2:14" ht="12.75" customHeight="1">
      <c r="B70" s="68"/>
      <c r="C70" s="386" t="s">
        <v>417</v>
      </c>
      <c r="D70" s="79"/>
      <c r="E70" s="60"/>
      <c r="F70" s="60"/>
      <c r="G70" s="60"/>
      <c r="H70" s="187">
        <v>41900</v>
      </c>
      <c r="I70" s="141" t="s">
        <v>180</v>
      </c>
      <c r="J70" s="292">
        <v>-15000</v>
      </c>
      <c r="K70" s="188"/>
      <c r="L70" s="293">
        <v>-12000</v>
      </c>
      <c r="M70" s="244"/>
      <c r="N70" s="149"/>
    </row>
    <row r="71" spans="2:14" ht="27.75" customHeight="1">
      <c r="B71" s="68"/>
      <c r="C71" s="387" t="s">
        <v>419</v>
      </c>
      <c r="D71" s="325"/>
      <c r="E71" s="325"/>
      <c r="F71" s="325"/>
      <c r="G71" s="326"/>
      <c r="H71" s="187">
        <v>49400</v>
      </c>
      <c r="I71" s="141" t="s">
        <v>180</v>
      </c>
      <c r="J71" s="231">
        <v>140000</v>
      </c>
      <c r="K71" s="188"/>
      <c r="L71" s="247">
        <v>112000</v>
      </c>
      <c r="M71" s="244"/>
      <c r="N71" s="149"/>
    </row>
    <row r="72" spans="2:14" ht="12.75" customHeight="1">
      <c r="B72" s="68"/>
      <c r="C72" s="98" t="s">
        <v>71</v>
      </c>
      <c r="D72" s="60"/>
      <c r="E72" s="60"/>
      <c r="F72" s="60"/>
      <c r="G72" s="60"/>
      <c r="H72" s="191"/>
      <c r="I72" s="145"/>
      <c r="J72" s="235"/>
      <c r="K72" s="148"/>
      <c r="L72" s="246"/>
      <c r="M72" s="245"/>
      <c r="N72" s="192"/>
    </row>
    <row r="73" spans="2:14" ht="28.5" customHeight="1">
      <c r="B73" s="68"/>
      <c r="C73" s="324" t="s">
        <v>30</v>
      </c>
      <c r="D73" s="325"/>
      <c r="E73" s="325"/>
      <c r="F73" s="325"/>
      <c r="G73" s="326"/>
      <c r="H73" s="193">
        <v>42000</v>
      </c>
      <c r="I73" s="194" t="s">
        <v>180</v>
      </c>
      <c r="J73" s="236">
        <v>10000</v>
      </c>
      <c r="K73" s="195"/>
      <c r="L73" s="247">
        <v>8000</v>
      </c>
      <c r="M73" s="245"/>
      <c r="N73" s="192"/>
    </row>
    <row r="74" spans="2:14" ht="12.75" customHeight="1">
      <c r="B74" s="68"/>
      <c r="C74" s="386" t="s">
        <v>420</v>
      </c>
      <c r="D74" s="60"/>
      <c r="E74" s="60"/>
      <c r="F74" s="60"/>
      <c r="G74" s="60"/>
      <c r="H74" s="187">
        <v>49500</v>
      </c>
      <c r="I74" s="141" t="s">
        <v>180</v>
      </c>
      <c r="J74" s="231">
        <v>150000</v>
      </c>
      <c r="K74" s="188"/>
      <c r="L74" s="246">
        <v>120000</v>
      </c>
      <c r="M74" s="244"/>
      <c r="N74" s="149"/>
    </row>
    <row r="75" spans="2:14" ht="12.75" customHeight="1">
      <c r="B75" s="68"/>
      <c r="C75" s="67"/>
      <c r="D75" s="60"/>
      <c r="E75" s="60"/>
      <c r="F75" s="60"/>
      <c r="G75" s="60"/>
      <c r="H75" s="146"/>
      <c r="I75" s="142"/>
      <c r="J75" s="237"/>
      <c r="K75" s="146"/>
      <c r="L75" s="146"/>
      <c r="M75" s="146"/>
      <c r="N75" s="196"/>
    </row>
    <row r="76" spans="2:14" ht="12.75" customHeight="1">
      <c r="B76" s="68"/>
      <c r="C76" s="67"/>
      <c r="D76" s="60"/>
      <c r="E76" s="60"/>
      <c r="F76" s="60"/>
      <c r="G76" s="60"/>
      <c r="H76" s="146"/>
      <c r="I76" s="142"/>
      <c r="J76" s="237"/>
      <c r="K76" s="146"/>
      <c r="L76" s="146"/>
      <c r="M76" s="146"/>
      <c r="N76" s="196"/>
    </row>
    <row r="77" spans="2:14" ht="12.75" customHeight="1">
      <c r="B77" s="68"/>
      <c r="C77" s="67"/>
      <c r="D77" s="60"/>
      <c r="E77" s="60"/>
      <c r="F77" s="60"/>
      <c r="G77" s="60"/>
      <c r="H77" s="146"/>
      <c r="I77" s="142"/>
      <c r="J77" s="237"/>
      <c r="K77" s="146"/>
      <c r="L77" s="146"/>
      <c r="M77" s="146"/>
      <c r="N77" s="196"/>
    </row>
    <row r="78" spans="2:14" ht="12.75" customHeight="1">
      <c r="B78" s="68"/>
      <c r="C78" s="67"/>
      <c r="D78" s="60"/>
      <c r="E78" s="60"/>
      <c r="F78" s="60"/>
      <c r="G78" s="60"/>
      <c r="H78" s="146"/>
      <c r="I78" s="142"/>
      <c r="J78" s="237"/>
      <c r="K78" s="146"/>
      <c r="L78" s="146"/>
      <c r="M78" s="146"/>
      <c r="N78" s="196"/>
    </row>
    <row r="79" spans="2:14" ht="12.75" customHeight="1">
      <c r="B79" s="68"/>
      <c r="C79" s="67"/>
      <c r="D79" s="60"/>
      <c r="E79" s="60"/>
      <c r="F79" s="60"/>
      <c r="G79" s="60"/>
      <c r="H79" s="146"/>
      <c r="I79" s="142"/>
      <c r="J79" s="237"/>
      <c r="K79" s="146"/>
      <c r="L79" s="146"/>
      <c r="M79" s="146"/>
      <c r="N79" s="196"/>
    </row>
    <row r="80" spans="2:14" ht="12.75" customHeight="1">
      <c r="B80" s="68"/>
      <c r="C80" s="67"/>
      <c r="D80" s="60"/>
      <c r="E80" s="60"/>
      <c r="F80" s="60"/>
      <c r="G80" s="60"/>
      <c r="H80" s="146"/>
      <c r="I80" s="142"/>
      <c r="J80" s="237"/>
      <c r="K80" s="146"/>
      <c r="L80" s="146"/>
      <c r="M80" s="146"/>
      <c r="N80" s="196"/>
    </row>
    <row r="81" spans="2:14" ht="12.75" customHeight="1">
      <c r="B81" s="68"/>
      <c r="C81" s="67"/>
      <c r="D81" s="60"/>
      <c r="E81" s="60"/>
      <c r="F81" s="60"/>
      <c r="G81" s="60"/>
      <c r="H81" s="146"/>
      <c r="I81" s="142"/>
      <c r="J81" s="237"/>
      <c r="K81" s="146"/>
      <c r="L81" s="146"/>
      <c r="M81" s="146"/>
      <c r="N81" s="196"/>
    </row>
    <row r="82" spans="2:14" ht="12.75" customHeight="1">
      <c r="B82" s="68"/>
      <c r="C82" s="67"/>
      <c r="D82" s="60"/>
      <c r="E82" s="60"/>
      <c r="F82" s="60"/>
      <c r="G82" s="60"/>
      <c r="H82" s="146"/>
      <c r="I82" s="146"/>
      <c r="J82" s="237"/>
      <c r="K82" s="146"/>
      <c r="L82" s="146"/>
      <c r="M82" s="146"/>
      <c r="N82" s="196"/>
    </row>
    <row r="83" spans="2:14" ht="12.75" customHeight="1">
      <c r="B83" s="68"/>
      <c r="C83" s="67"/>
      <c r="D83" s="60"/>
      <c r="E83" s="60"/>
      <c r="F83" s="60"/>
      <c r="G83" s="60"/>
      <c r="H83" s="146"/>
      <c r="I83" s="146"/>
      <c r="J83" s="237"/>
      <c r="K83" s="146"/>
      <c r="L83" s="146"/>
      <c r="M83" s="146"/>
      <c r="N83" s="196"/>
    </row>
    <row r="84" spans="2:14" ht="12.75" customHeight="1">
      <c r="B84" s="68"/>
      <c r="C84" s="67"/>
      <c r="D84" s="60"/>
      <c r="E84" s="60"/>
      <c r="F84" s="60"/>
      <c r="G84" s="60"/>
      <c r="H84" s="146"/>
      <c r="I84" s="146"/>
      <c r="J84" s="237"/>
      <c r="K84" s="146"/>
      <c r="L84" s="146"/>
      <c r="M84" s="146"/>
      <c r="N84" s="196"/>
    </row>
    <row r="85" spans="2:14" ht="12.75" customHeight="1" thickBot="1">
      <c r="B85" s="68"/>
      <c r="C85" s="72"/>
      <c r="D85" s="102"/>
      <c r="E85" s="102"/>
      <c r="F85" s="102"/>
      <c r="G85" s="102"/>
      <c r="H85" s="197"/>
      <c r="I85" s="197"/>
      <c r="J85" s="238"/>
      <c r="K85" s="197"/>
      <c r="L85" s="197"/>
      <c r="M85" s="197"/>
      <c r="N85" s="198"/>
    </row>
    <row r="86" spans="2:14" ht="12.75" customHeight="1">
      <c r="B86" s="69"/>
      <c r="C86" s="331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3"/>
    </row>
    <row r="87" spans="2:15" ht="12.75" customHeight="1">
      <c r="B87" s="68"/>
      <c r="C87" s="103" t="s">
        <v>297</v>
      </c>
      <c r="D87" s="68"/>
      <c r="E87" s="68"/>
      <c r="F87" s="68"/>
      <c r="G87" s="68"/>
      <c r="H87" s="68"/>
      <c r="I87" s="147"/>
      <c r="J87" s="232"/>
      <c r="K87" s="68"/>
      <c r="L87" s="68"/>
      <c r="M87" s="68"/>
      <c r="N87" s="69"/>
      <c r="O87" s="68"/>
    </row>
    <row r="88" spans="2:15" ht="12" customHeight="1" thickBot="1">
      <c r="B88" s="68"/>
      <c r="C88" s="104" t="s">
        <v>393</v>
      </c>
      <c r="D88" s="73"/>
      <c r="E88" s="73"/>
      <c r="F88" s="73"/>
      <c r="G88" s="73"/>
      <c r="H88" s="73"/>
      <c r="I88" s="154"/>
      <c r="J88" s="234"/>
      <c r="K88" s="73"/>
      <c r="L88" s="73"/>
      <c r="M88" s="73"/>
      <c r="N88" s="74"/>
      <c r="O88" s="68"/>
    </row>
    <row r="97" ht="12.75">
      <c r="O97" s="330"/>
    </row>
    <row r="98" ht="12.75">
      <c r="O98" s="330"/>
    </row>
  </sheetData>
  <sheetProtection/>
  <mergeCells count="12">
    <mergeCell ref="C11:H12"/>
    <mergeCell ref="I11:I12"/>
    <mergeCell ref="C73:G73"/>
    <mergeCell ref="C37:G37"/>
    <mergeCell ref="C71:G71"/>
    <mergeCell ref="O97:O98"/>
    <mergeCell ref="C86:N86"/>
    <mergeCell ref="K10:N10"/>
    <mergeCell ref="J11:J12"/>
    <mergeCell ref="K11:N12"/>
    <mergeCell ref="C13:G13"/>
    <mergeCell ref="K13:N13"/>
  </mergeCells>
  <printOptions horizontalCentered="1"/>
  <pageMargins left="0.15748031496062992" right="0.11" top="0.35433070866141736" bottom="0.3937007874015748" header="0.2362204724409449" footer="0.2362204724409449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0">
      <selection activeCell="M33" sqref="M33"/>
    </sheetView>
  </sheetViews>
  <sheetFormatPr defaultColWidth="11.421875" defaultRowHeight="12.75"/>
  <cols>
    <col min="1" max="1" width="3.57421875" style="41" customWidth="1"/>
    <col min="2" max="3" width="2.140625" style="41" customWidth="1"/>
    <col min="4" max="4" width="22.57421875" style="41" customWidth="1"/>
    <col min="5" max="5" width="17.8515625" style="41" customWidth="1"/>
    <col min="6" max="6" width="2.140625" style="41" customWidth="1"/>
    <col min="7" max="8" width="9.7109375" style="41" customWidth="1"/>
    <col min="9" max="9" width="3.140625" style="41" customWidth="1"/>
    <col min="10" max="10" width="13.140625" style="41" customWidth="1"/>
    <col min="11" max="11" width="9.421875" style="41" customWidth="1"/>
    <col min="12" max="12" width="11.7109375" style="41" customWidth="1"/>
    <col min="13" max="13" width="19.57421875" style="41" customWidth="1"/>
    <col min="14" max="14" width="18.140625" style="41" customWidth="1"/>
    <col min="15" max="15" width="0.42578125" style="41" customWidth="1"/>
    <col min="16" max="16" width="12.28125" style="41" customWidth="1"/>
    <col min="17" max="16384" width="11.421875" style="41" customWidth="1"/>
  </cols>
  <sheetData>
    <row r="1" spans="2:16" ht="23.25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42"/>
    </row>
    <row r="2" spans="2:16" ht="23.25">
      <c r="B2" s="309" t="s">
        <v>394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43"/>
    </row>
    <row r="3" spans="1:16" ht="23.25">
      <c r="A3" s="44"/>
      <c r="C3" s="45"/>
      <c r="E3" s="45" t="s">
        <v>113</v>
      </c>
      <c r="F3" s="45"/>
      <c r="G3" s="45"/>
      <c r="H3" s="45"/>
      <c r="I3" s="45"/>
      <c r="J3" s="45"/>
      <c r="K3" s="45"/>
      <c r="L3" s="45"/>
      <c r="M3" s="45"/>
      <c r="N3" s="46" t="s">
        <v>395</v>
      </c>
      <c r="O3" s="45"/>
      <c r="P3" s="44"/>
    </row>
    <row r="4" ht="13.5" thickBot="1"/>
    <row r="5" spans="2:15" ht="13.5" thickBot="1">
      <c r="B5" s="68"/>
      <c r="C5" s="64"/>
      <c r="D5" s="65"/>
      <c r="E5" s="151"/>
      <c r="F5" s="66"/>
      <c r="G5" s="65"/>
      <c r="H5" s="65"/>
      <c r="I5" s="65"/>
      <c r="J5" s="65"/>
      <c r="K5" s="65"/>
      <c r="L5" s="47"/>
      <c r="M5" s="65"/>
      <c r="N5" s="65"/>
      <c r="O5" s="66"/>
    </row>
    <row r="6" spans="2:15" ht="13.5" thickBot="1">
      <c r="B6" s="68"/>
      <c r="C6" s="67"/>
      <c r="D6" s="49" t="s">
        <v>31</v>
      </c>
      <c r="E6" s="143" t="s">
        <v>0</v>
      </c>
      <c r="F6" s="69"/>
      <c r="G6" s="68"/>
      <c r="H6" s="68"/>
      <c r="I6" s="68"/>
      <c r="J6" s="68"/>
      <c r="K6" s="68"/>
      <c r="L6" s="50"/>
      <c r="M6" s="68"/>
      <c r="N6" s="68"/>
      <c r="O6" s="69"/>
    </row>
    <row r="7" spans="2:15" ht="12.75">
      <c r="B7" s="68"/>
      <c r="C7" s="67"/>
      <c r="D7" s="68" t="s">
        <v>346</v>
      </c>
      <c r="E7" s="68"/>
      <c r="F7" s="69"/>
      <c r="G7" s="68"/>
      <c r="H7" s="68"/>
      <c r="I7" s="68"/>
      <c r="J7" s="68"/>
      <c r="K7" s="68"/>
      <c r="L7" s="70"/>
      <c r="M7" s="50"/>
      <c r="N7" s="50"/>
      <c r="O7" s="69"/>
    </row>
    <row r="8" spans="2:15" ht="12.75" customHeight="1">
      <c r="B8" s="68"/>
      <c r="C8" s="67"/>
      <c r="D8" s="53"/>
      <c r="E8" s="61"/>
      <c r="F8" s="69"/>
      <c r="G8" s="68"/>
      <c r="H8" s="68"/>
      <c r="I8" s="68"/>
      <c r="J8" s="68"/>
      <c r="K8" s="68"/>
      <c r="L8" s="70"/>
      <c r="M8" s="50"/>
      <c r="N8" s="50"/>
      <c r="O8" s="69"/>
    </row>
    <row r="9" spans="2:15" ht="12.75" customHeight="1">
      <c r="B9" s="68"/>
      <c r="C9" s="67"/>
      <c r="D9" s="71"/>
      <c r="E9" s="71"/>
      <c r="F9" s="69"/>
      <c r="G9" s="68" t="s">
        <v>348</v>
      </c>
      <c r="H9" s="68"/>
      <c r="I9" s="68"/>
      <c r="J9" s="68"/>
      <c r="K9" s="68"/>
      <c r="L9" s="70"/>
      <c r="M9" s="50"/>
      <c r="N9" s="50"/>
      <c r="O9" s="69"/>
    </row>
    <row r="10" spans="2:15" ht="6" customHeight="1" thickBot="1">
      <c r="B10" s="68"/>
      <c r="C10" s="72"/>
      <c r="D10" s="73"/>
      <c r="E10" s="73"/>
      <c r="F10" s="74"/>
      <c r="G10" s="73"/>
      <c r="H10" s="73"/>
      <c r="I10" s="73"/>
      <c r="J10" s="73"/>
      <c r="K10" s="73"/>
      <c r="L10" s="73"/>
      <c r="M10" s="73"/>
      <c r="N10" s="73"/>
      <c r="O10" s="74"/>
    </row>
    <row r="11" spans="2:15" ht="28.5" customHeight="1">
      <c r="B11" s="68"/>
      <c r="C11" s="67"/>
      <c r="D11" s="68"/>
      <c r="E11" s="68"/>
      <c r="F11" s="68"/>
      <c r="G11" s="68"/>
      <c r="H11" s="68"/>
      <c r="I11" s="68"/>
      <c r="J11" s="68"/>
      <c r="K11" s="68"/>
      <c r="L11" s="94" t="s">
        <v>204</v>
      </c>
      <c r="M11" s="83" t="s">
        <v>177</v>
      </c>
      <c r="N11" s="84" t="s">
        <v>178</v>
      </c>
      <c r="O11" s="69"/>
    </row>
    <row r="12" spans="2:15" ht="14.25" customHeight="1">
      <c r="B12" s="68"/>
      <c r="C12" s="163"/>
      <c r="D12" s="85" t="s">
        <v>95</v>
      </c>
      <c r="E12" s="71"/>
      <c r="F12" s="71"/>
      <c r="G12" s="71"/>
      <c r="H12" s="71"/>
      <c r="I12" s="71"/>
      <c r="J12" s="71"/>
      <c r="K12" s="179">
        <v>59100</v>
      </c>
      <c r="L12" s="141" t="s">
        <v>180</v>
      </c>
      <c r="M12" s="231">
        <v>150000</v>
      </c>
      <c r="N12" s="256">
        <v>120000</v>
      </c>
      <c r="O12" s="69"/>
    </row>
    <row r="13" spans="2:15" ht="14.25" customHeight="1">
      <c r="B13" s="68"/>
      <c r="C13" s="67"/>
      <c r="D13" s="49" t="s">
        <v>150</v>
      </c>
      <c r="E13" s="68"/>
      <c r="F13" s="68"/>
      <c r="G13" s="68"/>
      <c r="H13" s="68"/>
      <c r="I13" s="68"/>
      <c r="J13" s="68"/>
      <c r="K13" s="180"/>
      <c r="L13" s="71"/>
      <c r="M13" s="225"/>
      <c r="N13" s="228"/>
      <c r="O13" s="69"/>
    </row>
    <row r="14" spans="2:15" ht="14.25" customHeight="1">
      <c r="B14" s="68"/>
      <c r="C14" s="67"/>
      <c r="D14" s="49" t="s">
        <v>79</v>
      </c>
      <c r="F14" s="68"/>
      <c r="G14" s="68"/>
      <c r="H14" s="68"/>
      <c r="I14" s="68"/>
      <c r="J14" s="68"/>
      <c r="K14" s="181">
        <v>50010</v>
      </c>
      <c r="L14" s="141" t="s">
        <v>180</v>
      </c>
      <c r="M14" s="248">
        <v>37000</v>
      </c>
      <c r="N14" s="249">
        <v>29600</v>
      </c>
      <c r="O14" s="69"/>
    </row>
    <row r="15" spans="2:15" ht="14.25" customHeight="1">
      <c r="B15" s="68"/>
      <c r="C15" s="67"/>
      <c r="D15" s="68" t="s">
        <v>151</v>
      </c>
      <c r="E15" s="68"/>
      <c r="F15" s="68"/>
      <c r="G15" s="68"/>
      <c r="J15" s="68"/>
      <c r="K15" s="181">
        <v>50011</v>
      </c>
      <c r="L15" s="141" t="s">
        <v>180</v>
      </c>
      <c r="M15" s="249">
        <v>35000</v>
      </c>
      <c r="N15" s="249">
        <v>28000</v>
      </c>
      <c r="O15" s="69"/>
    </row>
    <row r="16" spans="2:15" ht="14.25" customHeight="1">
      <c r="B16" s="68"/>
      <c r="C16" s="67"/>
      <c r="D16" s="68" t="s">
        <v>379</v>
      </c>
      <c r="E16" s="68"/>
      <c r="F16" s="68"/>
      <c r="G16" s="68"/>
      <c r="J16" s="68"/>
      <c r="K16" s="181">
        <v>50012</v>
      </c>
      <c r="L16" s="141" t="s">
        <v>180</v>
      </c>
      <c r="M16" s="249">
        <v>2000</v>
      </c>
      <c r="N16" s="249">
        <v>1600</v>
      </c>
      <c r="O16" s="69"/>
    </row>
    <row r="17" spans="2:15" ht="14.25" customHeight="1">
      <c r="B17" s="68"/>
      <c r="C17" s="67"/>
      <c r="D17" s="49" t="s">
        <v>152</v>
      </c>
      <c r="F17" s="68"/>
      <c r="G17" s="68"/>
      <c r="H17" s="68"/>
      <c r="I17" s="68"/>
      <c r="J17" s="68"/>
      <c r="K17" s="181">
        <v>50020</v>
      </c>
      <c r="L17" s="141" t="s">
        <v>180</v>
      </c>
      <c r="M17" s="249">
        <v>10000</v>
      </c>
      <c r="N17" s="249">
        <v>8000</v>
      </c>
      <c r="O17" s="69"/>
    </row>
    <row r="18" spans="2:15" ht="14.25" customHeight="1">
      <c r="B18" s="68"/>
      <c r="C18" s="67"/>
      <c r="D18" s="49" t="s">
        <v>159</v>
      </c>
      <c r="F18" s="68"/>
      <c r="G18" s="68"/>
      <c r="H18" s="68"/>
      <c r="I18" s="68"/>
      <c r="J18" s="68"/>
      <c r="K18" s="181">
        <v>50030</v>
      </c>
      <c r="L18" s="141" t="s">
        <v>180</v>
      </c>
      <c r="M18" s="249">
        <v>60000</v>
      </c>
      <c r="N18" s="249">
        <v>48000</v>
      </c>
      <c r="O18" s="69"/>
    </row>
    <row r="19" spans="2:15" ht="14.25" customHeight="1">
      <c r="B19" s="68"/>
      <c r="C19" s="67"/>
      <c r="D19" s="49" t="s">
        <v>324</v>
      </c>
      <c r="E19" s="44"/>
      <c r="F19" s="49"/>
      <c r="G19" s="49"/>
      <c r="H19" s="68"/>
      <c r="I19" s="68"/>
      <c r="J19" s="68"/>
      <c r="K19" s="179">
        <v>50040</v>
      </c>
      <c r="L19" s="141" t="s">
        <v>180</v>
      </c>
      <c r="M19" s="249">
        <v>-3000</v>
      </c>
      <c r="N19" s="249">
        <v>-2400</v>
      </c>
      <c r="O19" s="69"/>
    </row>
    <row r="20" spans="2:15" ht="28.5" customHeight="1">
      <c r="B20" s="68"/>
      <c r="C20" s="67"/>
      <c r="D20" s="325" t="s">
        <v>385</v>
      </c>
      <c r="E20" s="325"/>
      <c r="F20" s="325"/>
      <c r="G20" s="325"/>
      <c r="H20" s="325"/>
      <c r="I20" s="325"/>
      <c r="J20" s="86"/>
      <c r="K20" s="179">
        <v>50050</v>
      </c>
      <c r="L20" s="141" t="s">
        <v>180</v>
      </c>
      <c r="M20" s="249">
        <v>5000</v>
      </c>
      <c r="N20" s="249">
        <v>4000</v>
      </c>
      <c r="O20" s="69"/>
    </row>
    <row r="21" spans="2:15" ht="15.75" customHeight="1">
      <c r="B21" s="68"/>
      <c r="C21" s="67"/>
      <c r="D21" s="49" t="s">
        <v>386</v>
      </c>
      <c r="E21" s="82"/>
      <c r="F21" s="82"/>
      <c r="G21" s="82"/>
      <c r="H21" s="82"/>
      <c r="I21" s="82"/>
      <c r="J21" s="86"/>
      <c r="K21" s="179">
        <v>50060</v>
      </c>
      <c r="L21" s="141" t="s">
        <v>180</v>
      </c>
      <c r="M21" s="249">
        <v>5000</v>
      </c>
      <c r="N21" s="249">
        <v>4000</v>
      </c>
      <c r="O21" s="69"/>
    </row>
    <row r="22" spans="2:15" ht="14.25" customHeight="1">
      <c r="B22" s="68"/>
      <c r="C22" s="67"/>
      <c r="D22" s="49" t="s">
        <v>387</v>
      </c>
      <c r="F22" s="68"/>
      <c r="G22" s="68"/>
      <c r="H22" s="68"/>
      <c r="I22" s="68"/>
      <c r="J22" s="68"/>
      <c r="K22" s="181">
        <v>50070</v>
      </c>
      <c r="L22" s="141" t="s">
        <v>180</v>
      </c>
      <c r="M22" s="250">
        <v>20000</v>
      </c>
      <c r="N22" s="250">
        <v>16000</v>
      </c>
      <c r="O22" s="69"/>
    </row>
    <row r="23" spans="2:15" ht="24" customHeight="1">
      <c r="B23" s="68"/>
      <c r="C23" s="357" t="s">
        <v>160</v>
      </c>
      <c r="D23" s="358"/>
      <c r="E23" s="358"/>
      <c r="F23" s="358"/>
      <c r="G23" s="358"/>
      <c r="H23" s="358"/>
      <c r="I23" s="358"/>
      <c r="J23" s="358"/>
      <c r="K23" s="182">
        <v>59200</v>
      </c>
      <c r="L23" s="141" t="s">
        <v>180</v>
      </c>
      <c r="M23" s="249">
        <v>134000</v>
      </c>
      <c r="N23" s="249">
        <v>107200</v>
      </c>
      <c r="O23" s="69"/>
    </row>
    <row r="24" spans="2:15" ht="14.25" customHeight="1">
      <c r="B24" s="68"/>
      <c r="C24" s="67"/>
      <c r="D24" s="49" t="s">
        <v>149</v>
      </c>
      <c r="E24" s="68"/>
      <c r="F24" s="68"/>
      <c r="G24" s="68"/>
      <c r="H24" s="68"/>
      <c r="I24" s="68"/>
      <c r="J24" s="68"/>
      <c r="K24" s="183"/>
      <c r="L24" s="61"/>
      <c r="M24" s="252"/>
      <c r="N24" s="252"/>
      <c r="O24" s="69"/>
    </row>
    <row r="25" spans="2:15" ht="14.25" customHeight="1">
      <c r="B25" s="68"/>
      <c r="C25" s="67"/>
      <c r="D25" s="49" t="s">
        <v>80</v>
      </c>
      <c r="F25" s="68"/>
      <c r="G25" s="68"/>
      <c r="H25" s="68"/>
      <c r="I25" s="68"/>
      <c r="J25" s="68"/>
      <c r="K25" s="181">
        <v>50080</v>
      </c>
      <c r="L25" s="141" t="s">
        <v>180</v>
      </c>
      <c r="M25" s="253">
        <v>-7000</v>
      </c>
      <c r="N25" s="253">
        <v>-5600</v>
      </c>
      <c r="O25" s="69"/>
    </row>
    <row r="26" spans="2:15" ht="14.25" customHeight="1">
      <c r="B26" s="68"/>
      <c r="C26" s="67"/>
      <c r="D26" s="68" t="s">
        <v>151</v>
      </c>
      <c r="E26" s="68"/>
      <c r="G26" s="68"/>
      <c r="H26" s="68"/>
      <c r="I26" s="68"/>
      <c r="J26" s="68"/>
      <c r="K26" s="181">
        <v>50081</v>
      </c>
      <c r="L26" s="141" t="s">
        <v>180</v>
      </c>
      <c r="M26" s="254">
        <v>-5000</v>
      </c>
      <c r="N26" s="254">
        <v>-4000</v>
      </c>
      <c r="O26" s="69"/>
    </row>
    <row r="27" spans="2:15" ht="14.25" customHeight="1">
      <c r="B27" s="68"/>
      <c r="C27" s="67"/>
      <c r="D27" s="68" t="s">
        <v>379</v>
      </c>
      <c r="E27" s="68"/>
      <c r="G27" s="68"/>
      <c r="H27" s="68"/>
      <c r="I27" s="68"/>
      <c r="J27" s="68"/>
      <c r="K27" s="181">
        <v>50082</v>
      </c>
      <c r="L27" s="141" t="s">
        <v>180</v>
      </c>
      <c r="M27" s="254">
        <v>-2000</v>
      </c>
      <c r="N27" s="254">
        <v>-1600</v>
      </c>
      <c r="O27" s="69"/>
    </row>
    <row r="28" spans="2:15" ht="14.25" customHeight="1">
      <c r="B28" s="68"/>
      <c r="C28" s="67"/>
      <c r="D28" s="49" t="s">
        <v>161</v>
      </c>
      <c r="F28" s="68"/>
      <c r="G28" s="68"/>
      <c r="H28" s="68"/>
      <c r="I28" s="68"/>
      <c r="J28" s="68"/>
      <c r="K28" s="181">
        <v>50090</v>
      </c>
      <c r="L28" s="141" t="s">
        <v>180</v>
      </c>
      <c r="M28" s="254">
        <v>-5000</v>
      </c>
      <c r="N28" s="254">
        <v>-4000</v>
      </c>
      <c r="O28" s="69"/>
    </row>
    <row r="29" spans="2:15" ht="14.25" customHeight="1">
      <c r="B29" s="68"/>
      <c r="C29" s="67"/>
      <c r="D29" s="49" t="s">
        <v>162</v>
      </c>
      <c r="F29" s="68"/>
      <c r="G29" s="68"/>
      <c r="H29" s="68"/>
      <c r="I29" s="68"/>
      <c r="J29" s="68"/>
      <c r="K29" s="181">
        <v>50100</v>
      </c>
      <c r="L29" s="141" t="s">
        <v>180</v>
      </c>
      <c r="M29" s="274">
        <v>-35000</v>
      </c>
      <c r="N29" s="274">
        <v>-28000</v>
      </c>
      <c r="O29" s="69"/>
    </row>
    <row r="30" spans="2:15" ht="27" customHeight="1">
      <c r="B30" s="68"/>
      <c r="C30" s="67"/>
      <c r="D30" s="325" t="s">
        <v>320</v>
      </c>
      <c r="E30" s="325"/>
      <c r="F30" s="325"/>
      <c r="G30" s="325"/>
      <c r="H30" s="325"/>
      <c r="I30" s="325"/>
      <c r="J30" s="68"/>
      <c r="K30" s="181">
        <v>50110</v>
      </c>
      <c r="L30" s="141" t="s">
        <v>180</v>
      </c>
      <c r="M30" s="254">
        <v>-2000</v>
      </c>
      <c r="N30" s="254">
        <v>-1600</v>
      </c>
      <c r="O30" s="69"/>
    </row>
    <row r="31" spans="2:15" ht="13.5" customHeight="1">
      <c r="B31" s="68"/>
      <c r="C31" s="67"/>
      <c r="D31" s="49" t="s">
        <v>321</v>
      </c>
      <c r="E31" s="82"/>
      <c r="F31" s="82"/>
      <c r="G31" s="82"/>
      <c r="H31" s="82"/>
      <c r="I31" s="82"/>
      <c r="J31" s="68"/>
      <c r="K31" s="181">
        <v>50120</v>
      </c>
      <c r="L31" s="141" t="s">
        <v>180</v>
      </c>
      <c r="M31" s="254">
        <v>-1000</v>
      </c>
      <c r="N31" s="254">
        <v>-800</v>
      </c>
      <c r="O31" s="69"/>
    </row>
    <row r="32" spans="2:15" ht="14.25" customHeight="1">
      <c r="B32" s="68"/>
      <c r="C32" s="67"/>
      <c r="D32" s="49" t="s">
        <v>322</v>
      </c>
      <c r="F32" s="68"/>
      <c r="G32" s="68"/>
      <c r="H32" s="68"/>
      <c r="I32" s="68"/>
      <c r="J32" s="68"/>
      <c r="K32" s="181">
        <v>50130</v>
      </c>
      <c r="L32" s="141" t="s">
        <v>180</v>
      </c>
      <c r="M32" s="255">
        <v>-3000</v>
      </c>
      <c r="N32" s="255">
        <v>-2400</v>
      </c>
      <c r="O32" s="69"/>
    </row>
    <row r="33" spans="2:15" ht="14.25" customHeight="1">
      <c r="B33" s="68"/>
      <c r="C33" s="163"/>
      <c r="D33" s="85" t="s">
        <v>111</v>
      </c>
      <c r="E33" s="71"/>
      <c r="F33" s="71"/>
      <c r="G33" s="71"/>
      <c r="H33" s="71"/>
      <c r="I33" s="71"/>
      <c r="J33" s="71"/>
      <c r="K33" s="179">
        <v>59300</v>
      </c>
      <c r="L33" s="141" t="s">
        <v>180</v>
      </c>
      <c r="M33" s="294">
        <v>-53000</v>
      </c>
      <c r="N33" s="294">
        <v>-42400</v>
      </c>
      <c r="O33" s="69"/>
    </row>
    <row r="34" spans="2:15" ht="14.25" customHeight="1">
      <c r="B34" s="68"/>
      <c r="C34" s="163"/>
      <c r="D34" s="85" t="s">
        <v>380</v>
      </c>
      <c r="E34" s="71"/>
      <c r="F34" s="71"/>
      <c r="G34" s="71"/>
      <c r="H34" s="71"/>
      <c r="I34" s="71"/>
      <c r="J34" s="71"/>
      <c r="K34" s="179">
        <v>59400</v>
      </c>
      <c r="L34" s="141" t="s">
        <v>180</v>
      </c>
      <c r="M34" s="294">
        <v>231000</v>
      </c>
      <c r="N34" s="294">
        <v>184800</v>
      </c>
      <c r="O34" s="69"/>
    </row>
    <row r="35" spans="2:15" ht="12.75">
      <c r="B35" s="68"/>
      <c r="C35" s="67"/>
      <c r="O35" s="69"/>
    </row>
    <row r="36" spans="2:15" ht="12.75">
      <c r="B36" s="68"/>
      <c r="C36" s="67"/>
      <c r="O36" s="69"/>
    </row>
    <row r="37" spans="2:15" ht="12.75">
      <c r="B37" s="68"/>
      <c r="C37" s="67"/>
      <c r="O37" s="69"/>
    </row>
    <row r="38" spans="2:15" ht="12.75">
      <c r="B38" s="68"/>
      <c r="C38" s="67"/>
      <c r="O38" s="69"/>
    </row>
    <row r="39" spans="2:15" ht="12.75">
      <c r="B39" s="68"/>
      <c r="C39" s="67"/>
      <c r="O39" s="69"/>
    </row>
    <row r="40" spans="2:15" ht="12.75">
      <c r="B40" s="68"/>
      <c r="C40" s="67"/>
      <c r="O40" s="69"/>
    </row>
    <row r="41" spans="2:15" ht="12.75">
      <c r="B41" s="68"/>
      <c r="C41" s="67"/>
      <c r="O41" s="69"/>
    </row>
    <row r="42" spans="2:15" ht="12.75">
      <c r="B42" s="68"/>
      <c r="C42" s="67"/>
      <c r="O42" s="69"/>
    </row>
    <row r="43" spans="2:15" ht="12.75">
      <c r="B43" s="68"/>
      <c r="C43" s="67"/>
      <c r="O43" s="69"/>
    </row>
    <row r="44" spans="2:15" ht="12.75">
      <c r="B44" s="68"/>
      <c r="C44" s="67"/>
      <c r="O44" s="69"/>
    </row>
    <row r="45" spans="2:15" ht="12.75">
      <c r="B45" s="68"/>
      <c r="C45" s="67"/>
      <c r="O45" s="69"/>
    </row>
    <row r="46" spans="2:15" ht="12.75">
      <c r="B46" s="68"/>
      <c r="C46" s="67"/>
      <c r="O46" s="69"/>
    </row>
    <row r="47" spans="2:15" ht="12.75">
      <c r="B47" s="68"/>
      <c r="C47" s="67"/>
      <c r="O47" s="69"/>
    </row>
    <row r="48" spans="2:15" ht="12.75">
      <c r="B48" s="68"/>
      <c r="C48" s="67"/>
      <c r="O48" s="69"/>
    </row>
    <row r="49" spans="2:15" ht="12.75">
      <c r="B49" s="68"/>
      <c r="C49" s="67"/>
      <c r="O49" s="69"/>
    </row>
    <row r="50" spans="2:15" ht="12.75">
      <c r="B50" s="68"/>
      <c r="C50" s="67"/>
      <c r="O50" s="69"/>
    </row>
    <row r="51" spans="2:15" ht="12.75">
      <c r="B51" s="68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</row>
    <row r="52" spans="2:15" ht="12.75">
      <c r="B52" s="68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</row>
    <row r="53" spans="2:15" ht="12.75">
      <c r="B53" s="68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</row>
    <row r="54" spans="2:15" ht="12.75">
      <c r="B54" s="68"/>
      <c r="C54" s="76"/>
      <c r="D54" s="310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69"/>
    </row>
    <row r="55" spans="2:15" ht="12.75" customHeight="1">
      <c r="B55" s="68"/>
      <c r="C55" s="67"/>
      <c r="D55" s="54" t="s">
        <v>297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</row>
    <row r="56" spans="2:15" ht="12.75">
      <c r="B56" s="68"/>
      <c r="C56" s="67"/>
      <c r="D56" s="58" t="s">
        <v>393</v>
      </c>
      <c r="E56" s="68"/>
      <c r="F56" s="68"/>
      <c r="H56" s="68"/>
      <c r="I56" s="68"/>
      <c r="J56" s="68"/>
      <c r="K56" s="68"/>
      <c r="L56" s="68"/>
      <c r="M56" s="68"/>
      <c r="N56" s="68"/>
      <c r="O56" s="69"/>
    </row>
    <row r="57" spans="2:15" ht="13.5" thickBot="1">
      <c r="B57" s="68"/>
      <c r="C57" s="72"/>
      <c r="D57" s="77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</row>
  </sheetData>
  <sheetProtection/>
  <mergeCells count="6">
    <mergeCell ref="B1:O1"/>
    <mergeCell ref="B2:O2"/>
    <mergeCell ref="D54:N54"/>
    <mergeCell ref="D20:I20"/>
    <mergeCell ref="D30:I30"/>
    <mergeCell ref="C23:J23"/>
  </mergeCells>
  <printOptions horizontalCentered="1"/>
  <pageMargins left="0.4330708661417323" right="0.2362204724409449" top="0.31496062992125984" bottom="0.2755905511811024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85" zoomScaleNormal="85" zoomScalePageLayoutView="0" workbookViewId="0" topLeftCell="A13">
      <selection activeCell="K28" sqref="K28"/>
    </sheetView>
  </sheetViews>
  <sheetFormatPr defaultColWidth="11.421875" defaultRowHeight="12.75"/>
  <cols>
    <col min="1" max="1" width="1.421875" style="10" customWidth="1"/>
    <col min="2" max="3" width="2.140625" style="10" customWidth="1"/>
    <col min="4" max="4" width="22.57421875" style="10" customWidth="1"/>
    <col min="5" max="5" width="30.57421875" style="10" customWidth="1"/>
    <col min="6" max="6" width="5.00390625" style="10" customWidth="1"/>
    <col min="7" max="7" width="9.28125" style="10" customWidth="1"/>
    <col min="8" max="8" width="11.140625" style="10" customWidth="1"/>
    <col min="9" max="9" width="10.8515625" style="10" bestFit="1" customWidth="1"/>
    <col min="10" max="10" width="10.7109375" style="10" customWidth="1"/>
    <col min="11" max="11" width="9.7109375" style="10" customWidth="1"/>
    <col min="12" max="12" width="13.8515625" style="10" customWidth="1"/>
    <col min="13" max="16" width="12.8515625" style="10" customWidth="1"/>
    <col min="17" max="17" width="12.421875" style="10" customWidth="1"/>
    <col min="18" max="18" width="11.00390625" style="10" customWidth="1"/>
    <col min="19" max="19" width="12.421875" style="10" customWidth="1"/>
    <col min="20" max="20" width="9.140625" style="10" customWidth="1"/>
    <col min="21" max="21" width="9.57421875" style="10" customWidth="1"/>
    <col min="22" max="16384" width="11.421875" style="10" customWidth="1"/>
  </cols>
  <sheetData>
    <row r="1" spans="2:21" ht="18"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12"/>
    </row>
    <row r="2" spans="2:21" ht="23.25">
      <c r="B2" s="306" t="s">
        <v>394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13"/>
    </row>
    <row r="3" spans="1:21" ht="18">
      <c r="A3" s="14"/>
      <c r="C3" s="89"/>
      <c r="E3" s="89"/>
      <c r="F3" s="89" t="s">
        <v>397</v>
      </c>
      <c r="G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5" t="s">
        <v>396</v>
      </c>
      <c r="U3" s="14"/>
    </row>
    <row r="4" ht="13.5" thickBot="1"/>
    <row r="5" spans="2:20" ht="13.5" thickBot="1">
      <c r="B5" s="27"/>
      <c r="C5" s="18"/>
      <c r="D5" s="19"/>
      <c r="E5" s="151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21"/>
      <c r="R5" s="19"/>
      <c r="S5" s="19"/>
      <c r="T5" s="20"/>
    </row>
    <row r="6" spans="2:20" ht="13.5" thickBot="1">
      <c r="B6" s="27"/>
      <c r="C6" s="24"/>
      <c r="D6" s="25" t="s">
        <v>31</v>
      </c>
      <c r="E6" s="269" t="s">
        <v>336</v>
      </c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7"/>
      <c r="S6" s="27"/>
      <c r="T6" s="26"/>
    </row>
    <row r="7" spans="2:20" ht="12.75">
      <c r="B7" s="27"/>
      <c r="C7" s="24"/>
      <c r="D7" s="29" t="s">
        <v>346</v>
      </c>
      <c r="E7" s="27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30"/>
      <c r="R7" s="27"/>
      <c r="S7" s="27"/>
      <c r="T7" s="26"/>
    </row>
    <row r="8" spans="2:20" ht="12.75" customHeight="1">
      <c r="B8" s="27"/>
      <c r="C8" s="24"/>
      <c r="D8" s="32" t="s">
        <v>335</v>
      </c>
      <c r="E8" s="33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30"/>
      <c r="R8" s="27"/>
      <c r="S8" s="27"/>
      <c r="T8" s="26"/>
    </row>
    <row r="9" spans="2:20" ht="12.75" customHeight="1">
      <c r="B9" s="27"/>
      <c r="C9" s="24"/>
      <c r="D9" s="34"/>
      <c r="E9" s="34"/>
      <c r="F9" s="26"/>
      <c r="G9" s="27"/>
      <c r="H9" s="29" t="s">
        <v>348</v>
      </c>
      <c r="I9" s="27"/>
      <c r="J9" s="27"/>
      <c r="K9" s="27"/>
      <c r="L9" s="27"/>
      <c r="M9" s="27"/>
      <c r="N9" s="27"/>
      <c r="O9" s="27"/>
      <c r="P9" s="27"/>
      <c r="Q9" s="30"/>
      <c r="R9" s="27"/>
      <c r="S9" s="27"/>
      <c r="T9" s="26"/>
    </row>
    <row r="10" spans="2:20" ht="6" customHeight="1" thickBot="1">
      <c r="B10" s="27"/>
      <c r="C10" s="35"/>
      <c r="D10" s="36"/>
      <c r="E10" s="36"/>
      <c r="F10" s="3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</row>
    <row r="11" spans="2:20" ht="6" customHeight="1">
      <c r="B11" s="27"/>
      <c r="C11" s="2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</row>
    <row r="12" spans="2:20" ht="18" customHeight="1">
      <c r="B12" s="27"/>
      <c r="C12" s="24"/>
      <c r="D12" s="55"/>
      <c r="E12" s="16"/>
      <c r="F12" s="16"/>
      <c r="G12" s="56"/>
      <c r="H12" s="360" t="s">
        <v>114</v>
      </c>
      <c r="I12" s="361"/>
      <c r="J12" s="362" t="s">
        <v>115</v>
      </c>
      <c r="K12" s="364" t="s">
        <v>344</v>
      </c>
      <c r="L12" s="366" t="s">
        <v>382</v>
      </c>
      <c r="M12" s="364" t="s">
        <v>350</v>
      </c>
      <c r="N12" s="368" t="s">
        <v>388</v>
      </c>
      <c r="O12" s="368" t="s">
        <v>389</v>
      </c>
      <c r="P12" s="362" t="s">
        <v>323</v>
      </c>
      <c r="Q12" s="374" t="s">
        <v>164</v>
      </c>
      <c r="R12" s="362" t="s">
        <v>206</v>
      </c>
      <c r="S12" s="372" t="s">
        <v>390</v>
      </c>
      <c r="T12" s="370" t="s">
        <v>334</v>
      </c>
    </row>
    <row r="13" spans="2:20" ht="34.5" customHeight="1">
      <c r="B13" s="27"/>
      <c r="C13" s="24"/>
      <c r="D13" s="17"/>
      <c r="E13" s="27"/>
      <c r="F13" s="27"/>
      <c r="G13" s="23"/>
      <c r="H13" s="90" t="s">
        <v>381</v>
      </c>
      <c r="I13" s="131" t="s">
        <v>270</v>
      </c>
      <c r="J13" s="363"/>
      <c r="K13" s="365"/>
      <c r="L13" s="367"/>
      <c r="M13" s="365"/>
      <c r="N13" s="369"/>
      <c r="O13" s="369"/>
      <c r="P13" s="363"/>
      <c r="Q13" s="375"/>
      <c r="R13" s="363"/>
      <c r="S13" s="373"/>
      <c r="T13" s="371"/>
    </row>
    <row r="14" spans="2:20" ht="13.5" customHeight="1">
      <c r="B14" s="27"/>
      <c r="C14" s="24"/>
      <c r="D14" s="17"/>
      <c r="E14" s="27"/>
      <c r="F14" s="27"/>
      <c r="G14" s="57"/>
      <c r="H14" s="176" t="s">
        <v>283</v>
      </c>
      <c r="I14" s="177" t="s">
        <v>284</v>
      </c>
      <c r="J14" s="176" t="s">
        <v>285</v>
      </c>
      <c r="K14" s="177" t="s">
        <v>286</v>
      </c>
      <c r="L14" s="176" t="s">
        <v>287</v>
      </c>
      <c r="M14" s="177" t="s">
        <v>288</v>
      </c>
      <c r="N14" s="176" t="s">
        <v>289</v>
      </c>
      <c r="O14" s="177" t="s">
        <v>290</v>
      </c>
      <c r="P14" s="176" t="s">
        <v>291</v>
      </c>
      <c r="Q14" s="177" t="s">
        <v>292</v>
      </c>
      <c r="R14" s="176" t="s">
        <v>293</v>
      </c>
      <c r="S14" s="177" t="s">
        <v>294</v>
      </c>
      <c r="T14" s="202" t="s">
        <v>295</v>
      </c>
    </row>
    <row r="15" spans="2:21" ht="12.75">
      <c r="B15" s="27"/>
      <c r="C15" s="24"/>
      <c r="D15" s="91" t="s">
        <v>179</v>
      </c>
      <c r="E15" s="16"/>
      <c r="F15" s="56"/>
      <c r="G15" s="178">
        <v>511</v>
      </c>
      <c r="H15" s="231">
        <v>352000</v>
      </c>
      <c r="I15" s="231">
        <v>-32000</v>
      </c>
      <c r="J15" s="231">
        <v>128000</v>
      </c>
      <c r="K15" s="231">
        <v>1600000</v>
      </c>
      <c r="L15" s="231">
        <v>-64000</v>
      </c>
      <c r="M15" s="231">
        <v>128000</v>
      </c>
      <c r="N15" s="231">
        <v>16000</v>
      </c>
      <c r="O15" s="231">
        <v>96000</v>
      </c>
      <c r="P15" s="231">
        <v>-19200</v>
      </c>
      <c r="Q15" s="231">
        <v>35200</v>
      </c>
      <c r="R15" s="231">
        <v>224000</v>
      </c>
      <c r="S15" s="231">
        <v>96000</v>
      </c>
      <c r="T15" s="257">
        <v>2560000</v>
      </c>
      <c r="U15" s="270"/>
    </row>
    <row r="16" spans="2:21" ht="12.75">
      <c r="B16" s="27"/>
      <c r="C16" s="24"/>
      <c r="D16" s="17" t="s">
        <v>404</v>
      </c>
      <c r="E16" s="27"/>
      <c r="F16" s="23"/>
      <c r="G16" s="164">
        <v>512</v>
      </c>
      <c r="H16" s="211">
        <v>800</v>
      </c>
      <c r="I16" s="225">
        <v>800</v>
      </c>
      <c r="J16" s="249">
        <v>800</v>
      </c>
      <c r="K16" s="225">
        <v>88800</v>
      </c>
      <c r="L16" s="249">
        <v>800</v>
      </c>
      <c r="M16" s="225">
        <v>800</v>
      </c>
      <c r="N16" s="249">
        <v>800</v>
      </c>
      <c r="O16" s="249">
        <v>800</v>
      </c>
      <c r="P16" s="249">
        <v>800</v>
      </c>
      <c r="Q16" s="225">
        <v>800</v>
      </c>
      <c r="R16" s="249">
        <v>800</v>
      </c>
      <c r="S16" s="211">
        <v>800</v>
      </c>
      <c r="T16" s="251">
        <v>97600</v>
      </c>
      <c r="U16" s="270"/>
    </row>
    <row r="17" spans="2:21" ht="12.75">
      <c r="B17" s="27"/>
      <c r="C17" s="24"/>
      <c r="D17" s="17" t="s">
        <v>89</v>
      </c>
      <c r="E17" s="27"/>
      <c r="F17" s="23"/>
      <c r="G17" s="178">
        <v>513</v>
      </c>
      <c r="H17" s="258">
        <v>-800</v>
      </c>
      <c r="I17" s="259">
        <v>-800</v>
      </c>
      <c r="J17" s="260">
        <v>-800</v>
      </c>
      <c r="K17" s="259">
        <v>-800</v>
      </c>
      <c r="L17" s="260">
        <v>-800</v>
      </c>
      <c r="M17" s="259">
        <v>-800</v>
      </c>
      <c r="N17" s="260">
        <v>-800</v>
      </c>
      <c r="O17" s="260">
        <v>-800</v>
      </c>
      <c r="P17" s="260">
        <v>-800</v>
      </c>
      <c r="Q17" s="259">
        <v>-800</v>
      </c>
      <c r="R17" s="260">
        <v>-800</v>
      </c>
      <c r="S17" s="258">
        <v>-800</v>
      </c>
      <c r="T17" s="261">
        <v>-9600</v>
      </c>
      <c r="U17" s="270"/>
    </row>
    <row r="18" spans="2:21" ht="12.75">
      <c r="B18" s="27"/>
      <c r="C18" s="24"/>
      <c r="D18" s="92" t="s">
        <v>405</v>
      </c>
      <c r="E18" s="27"/>
      <c r="F18" s="23"/>
      <c r="G18" s="164">
        <v>514</v>
      </c>
      <c r="H18" s="262">
        <v>352000</v>
      </c>
      <c r="I18" s="263">
        <v>-32000</v>
      </c>
      <c r="J18" s="264">
        <v>128000</v>
      </c>
      <c r="K18" s="263">
        <v>1688000</v>
      </c>
      <c r="L18" s="264">
        <v>-64000</v>
      </c>
      <c r="M18" s="263">
        <v>128000</v>
      </c>
      <c r="N18" s="264">
        <v>16000</v>
      </c>
      <c r="O18" s="264">
        <v>96000</v>
      </c>
      <c r="P18" s="264">
        <v>-19200</v>
      </c>
      <c r="Q18" s="263">
        <v>35200</v>
      </c>
      <c r="R18" s="264">
        <v>224000</v>
      </c>
      <c r="S18" s="262">
        <v>96000</v>
      </c>
      <c r="T18" s="265">
        <v>2648000</v>
      </c>
      <c r="U18" s="270"/>
    </row>
    <row r="19" spans="2:21" ht="12.75">
      <c r="B19" s="27"/>
      <c r="C19" s="24"/>
      <c r="D19" s="17" t="s">
        <v>234</v>
      </c>
      <c r="E19" s="27"/>
      <c r="F19" s="23"/>
      <c r="G19" s="178">
        <v>515</v>
      </c>
      <c r="H19" s="258">
        <v>12000</v>
      </c>
      <c r="I19" s="259">
        <v>4000</v>
      </c>
      <c r="J19" s="260">
        <v>8000</v>
      </c>
      <c r="K19" s="259">
        <v>8000</v>
      </c>
      <c r="L19" s="260">
        <v>8000</v>
      </c>
      <c r="M19" s="259">
        <v>8000</v>
      </c>
      <c r="N19" s="260">
        <v>8000</v>
      </c>
      <c r="O19" s="260">
        <v>120000</v>
      </c>
      <c r="P19" s="260">
        <v>800</v>
      </c>
      <c r="Q19" s="259">
        <v>800</v>
      </c>
      <c r="R19" s="260">
        <v>800</v>
      </c>
      <c r="S19" s="258">
        <v>800</v>
      </c>
      <c r="T19" s="265">
        <v>179200</v>
      </c>
      <c r="U19" s="270"/>
    </row>
    <row r="20" spans="2:21" ht="12.75">
      <c r="B20" s="27"/>
      <c r="C20" s="24"/>
      <c r="D20" s="17" t="s">
        <v>205</v>
      </c>
      <c r="E20" s="27"/>
      <c r="F20" s="23"/>
      <c r="G20" s="164">
        <v>516</v>
      </c>
      <c r="H20" s="262">
        <v>28000</v>
      </c>
      <c r="I20" s="263">
        <v>-4000</v>
      </c>
      <c r="J20" s="264">
        <v>22400</v>
      </c>
      <c r="K20" s="263">
        <v>163200</v>
      </c>
      <c r="L20" s="264">
        <v>-24000</v>
      </c>
      <c r="M20" s="263">
        <v>20000</v>
      </c>
      <c r="N20" s="264">
        <v>8800</v>
      </c>
      <c r="O20" s="264">
        <v>-80000</v>
      </c>
      <c r="P20" s="264">
        <v>-25600</v>
      </c>
      <c r="Q20" s="263">
        <v>4000</v>
      </c>
      <c r="R20" s="264">
        <v>4000</v>
      </c>
      <c r="S20" s="262">
        <v>16000</v>
      </c>
      <c r="T20" s="265">
        <v>132800</v>
      </c>
      <c r="U20" s="270"/>
    </row>
    <row r="21" spans="2:21" ht="12.75">
      <c r="B21" s="27"/>
      <c r="C21" s="24"/>
      <c r="D21" s="17" t="s">
        <v>208</v>
      </c>
      <c r="E21" s="27"/>
      <c r="F21" s="23"/>
      <c r="G21" s="178">
        <v>517</v>
      </c>
      <c r="H21" s="258">
        <v>96000</v>
      </c>
      <c r="I21" s="290">
        <v>-8000</v>
      </c>
      <c r="J21" s="260">
        <v>4000</v>
      </c>
      <c r="K21" s="259">
        <v>28000</v>
      </c>
      <c r="L21" s="260">
        <v>0</v>
      </c>
      <c r="M21" s="259">
        <v>0</v>
      </c>
      <c r="N21" s="260">
        <v>0</v>
      </c>
      <c r="O21" s="260">
        <v>0</v>
      </c>
      <c r="P21" s="260">
        <v>0</v>
      </c>
      <c r="Q21" s="259">
        <v>0</v>
      </c>
      <c r="R21" s="260">
        <v>0</v>
      </c>
      <c r="S21" s="258">
        <v>0</v>
      </c>
      <c r="T21" s="265">
        <v>120000</v>
      </c>
      <c r="U21" s="270"/>
    </row>
    <row r="22" spans="2:21" ht="12.75">
      <c r="B22" s="27"/>
      <c r="C22" s="24"/>
      <c r="D22" s="17" t="s">
        <v>207</v>
      </c>
      <c r="E22" s="27"/>
      <c r="F22" s="23"/>
      <c r="G22" s="164">
        <v>518</v>
      </c>
      <c r="H22" s="264">
        <v>-72000</v>
      </c>
      <c r="I22" s="263">
        <v>-8000</v>
      </c>
      <c r="J22" s="264">
        <v>0</v>
      </c>
      <c r="K22" s="263">
        <v>0</v>
      </c>
      <c r="L22" s="264">
        <v>0</v>
      </c>
      <c r="M22" s="263">
        <v>0</v>
      </c>
      <c r="N22" s="264">
        <v>0</v>
      </c>
      <c r="O22" s="264">
        <v>0</v>
      </c>
      <c r="P22" s="264">
        <v>0</v>
      </c>
      <c r="Q22" s="263">
        <v>0</v>
      </c>
      <c r="R22" s="264">
        <v>0</v>
      </c>
      <c r="S22" s="262">
        <v>0</v>
      </c>
      <c r="T22" s="265">
        <v>-80000</v>
      </c>
      <c r="U22" s="270"/>
    </row>
    <row r="23" spans="2:21" ht="24.75" customHeight="1">
      <c r="B23" s="27"/>
      <c r="C23" s="24"/>
      <c r="D23" s="377" t="s">
        <v>317</v>
      </c>
      <c r="E23" s="378"/>
      <c r="F23" s="23"/>
      <c r="G23" s="178">
        <v>519</v>
      </c>
      <c r="H23" s="258">
        <v>4000</v>
      </c>
      <c r="I23" s="290">
        <v>-800</v>
      </c>
      <c r="J23" s="260">
        <v>2400</v>
      </c>
      <c r="K23" s="259">
        <v>30400</v>
      </c>
      <c r="L23" s="291">
        <v>-2400</v>
      </c>
      <c r="M23" s="259">
        <v>12000</v>
      </c>
      <c r="N23" s="260">
        <v>800</v>
      </c>
      <c r="O23" s="260">
        <v>0</v>
      </c>
      <c r="P23" s="260">
        <v>0</v>
      </c>
      <c r="Q23" s="259">
        <v>1600</v>
      </c>
      <c r="R23" s="260">
        <v>0</v>
      </c>
      <c r="S23" s="258">
        <v>0</v>
      </c>
      <c r="T23" s="265">
        <v>48000</v>
      </c>
      <c r="U23" s="270"/>
    </row>
    <row r="24" spans="2:21" ht="12.75">
      <c r="B24" s="27"/>
      <c r="C24" s="24"/>
      <c r="D24" s="17" t="s">
        <v>209</v>
      </c>
      <c r="E24" s="27"/>
      <c r="F24" s="23"/>
      <c r="G24" s="164">
        <v>520</v>
      </c>
      <c r="H24" s="264">
        <v>0</v>
      </c>
      <c r="I24" s="263">
        <v>0</v>
      </c>
      <c r="J24" s="264">
        <v>0</v>
      </c>
      <c r="K24" s="263">
        <v>0</v>
      </c>
      <c r="L24" s="264">
        <v>0</v>
      </c>
      <c r="M24" s="263">
        <v>0</v>
      </c>
      <c r="N24" s="264">
        <v>0</v>
      </c>
      <c r="O24" s="264">
        <v>-80000</v>
      </c>
      <c r="P24" s="264">
        <v>0</v>
      </c>
      <c r="Q24" s="263">
        <v>0</v>
      </c>
      <c r="R24" s="264">
        <v>0</v>
      </c>
      <c r="S24" s="262">
        <v>0</v>
      </c>
      <c r="T24" s="265">
        <v>-80000</v>
      </c>
      <c r="U24" s="270"/>
    </row>
    <row r="25" spans="2:21" ht="12.75">
      <c r="B25" s="27"/>
      <c r="C25" s="24"/>
      <c r="D25" s="17" t="s">
        <v>210</v>
      </c>
      <c r="E25" s="27"/>
      <c r="F25" s="23"/>
      <c r="G25" s="178">
        <v>521</v>
      </c>
      <c r="H25" s="258">
        <v>0</v>
      </c>
      <c r="I25" s="259">
        <v>0</v>
      </c>
      <c r="J25" s="260">
        <v>0</v>
      </c>
      <c r="K25" s="259">
        <v>-2400</v>
      </c>
      <c r="L25" s="260">
        <v>-13600</v>
      </c>
      <c r="M25" s="259">
        <v>0</v>
      </c>
      <c r="N25" s="260">
        <v>0</v>
      </c>
      <c r="O25" s="260">
        <v>0</v>
      </c>
      <c r="P25" s="260">
        <v>0</v>
      </c>
      <c r="Q25" s="259">
        <v>0</v>
      </c>
      <c r="R25" s="260">
        <v>0</v>
      </c>
      <c r="S25" s="258">
        <v>0</v>
      </c>
      <c r="T25" s="265">
        <v>-16000</v>
      </c>
      <c r="U25" s="270"/>
    </row>
    <row r="26" spans="2:21" ht="24.75" customHeight="1">
      <c r="B26" s="27"/>
      <c r="C26" s="24"/>
      <c r="D26" s="381" t="s">
        <v>271</v>
      </c>
      <c r="E26" s="382"/>
      <c r="F26" s="23"/>
      <c r="G26" s="164">
        <v>522</v>
      </c>
      <c r="H26" s="264">
        <v>16000</v>
      </c>
      <c r="I26" s="263">
        <v>16000</v>
      </c>
      <c r="J26" s="264">
        <v>8000</v>
      </c>
      <c r="K26" s="263">
        <v>43200</v>
      </c>
      <c r="L26" s="264">
        <v>0</v>
      </c>
      <c r="M26" s="263">
        <v>0</v>
      </c>
      <c r="N26" s="264">
        <v>0</v>
      </c>
      <c r="O26" s="264">
        <v>0</v>
      </c>
      <c r="P26" s="264">
        <v>0</v>
      </c>
      <c r="Q26" s="263">
        <v>800</v>
      </c>
      <c r="R26" s="264">
        <v>4000</v>
      </c>
      <c r="S26" s="262">
        <v>8000</v>
      </c>
      <c r="T26" s="265">
        <v>96000</v>
      </c>
      <c r="U26" s="270"/>
    </row>
    <row r="27" spans="2:21" ht="18" customHeight="1">
      <c r="B27" s="27"/>
      <c r="C27" s="24"/>
      <c r="D27" s="379" t="s">
        <v>163</v>
      </c>
      <c r="E27" s="380"/>
      <c r="F27" s="23"/>
      <c r="G27" s="178">
        <v>523</v>
      </c>
      <c r="H27" s="258">
        <v>24000</v>
      </c>
      <c r="I27" s="259">
        <v>-3200</v>
      </c>
      <c r="J27" s="260">
        <v>8000</v>
      </c>
      <c r="K27" s="259">
        <v>64000</v>
      </c>
      <c r="L27" s="260">
        <v>-8000</v>
      </c>
      <c r="M27" s="259">
        <v>8000</v>
      </c>
      <c r="N27" s="260">
        <v>8000</v>
      </c>
      <c r="O27" s="260">
        <v>0</v>
      </c>
      <c r="P27" s="260">
        <v>-25600</v>
      </c>
      <c r="Q27" s="259">
        <v>1600</v>
      </c>
      <c r="R27" s="260">
        <v>0</v>
      </c>
      <c r="S27" s="258">
        <v>8000</v>
      </c>
      <c r="T27" s="265">
        <v>84800</v>
      </c>
      <c r="U27" s="270"/>
    </row>
    <row r="28" spans="2:21" ht="13.5" thickBot="1">
      <c r="B28" s="27"/>
      <c r="C28" s="24"/>
      <c r="D28" s="17" t="s">
        <v>272</v>
      </c>
      <c r="E28" s="27"/>
      <c r="F28" s="23"/>
      <c r="G28" s="275">
        <v>524</v>
      </c>
      <c r="H28" s="276">
        <v>48000</v>
      </c>
      <c r="I28" s="277">
        <v>-8000</v>
      </c>
      <c r="J28" s="278">
        <v>1600</v>
      </c>
      <c r="K28" s="277">
        <v>140800</v>
      </c>
      <c r="L28" s="278">
        <v>0</v>
      </c>
      <c r="M28" s="277">
        <v>4000</v>
      </c>
      <c r="N28" s="278">
        <v>-12800</v>
      </c>
      <c r="O28" s="278">
        <v>-16000</v>
      </c>
      <c r="P28" s="278">
        <v>20000</v>
      </c>
      <c r="Q28" s="277">
        <v>4000</v>
      </c>
      <c r="R28" s="278">
        <v>51200</v>
      </c>
      <c r="S28" s="276">
        <v>7200</v>
      </c>
      <c r="T28" s="279">
        <v>240000</v>
      </c>
      <c r="U28" s="270"/>
    </row>
    <row r="29" spans="1:21" s="282" customFormat="1" ht="13.5" thickBot="1">
      <c r="A29" s="281"/>
      <c r="C29" s="281"/>
      <c r="D29" s="283" t="s">
        <v>406</v>
      </c>
      <c r="F29" s="284"/>
      <c r="G29" s="285">
        <v>511</v>
      </c>
      <c r="H29" s="286">
        <v>440000</v>
      </c>
      <c r="I29" s="287">
        <v>-40000</v>
      </c>
      <c r="J29" s="288">
        <v>160000</v>
      </c>
      <c r="K29" s="287">
        <v>2000000</v>
      </c>
      <c r="L29" s="288">
        <v>-80000</v>
      </c>
      <c r="M29" s="287">
        <v>160000</v>
      </c>
      <c r="N29" s="288">
        <v>20000</v>
      </c>
      <c r="O29" s="288">
        <v>120000</v>
      </c>
      <c r="P29" s="288">
        <v>-24000</v>
      </c>
      <c r="Q29" s="287">
        <v>44000</v>
      </c>
      <c r="R29" s="288">
        <v>280000</v>
      </c>
      <c r="S29" s="286">
        <v>120000</v>
      </c>
      <c r="T29" s="289">
        <v>3200000</v>
      </c>
      <c r="U29" s="287"/>
    </row>
    <row r="30" spans="2:21" ht="12.75">
      <c r="B30" s="27"/>
      <c r="C30" s="24"/>
      <c r="D30" s="17" t="s">
        <v>407</v>
      </c>
      <c r="E30" s="27"/>
      <c r="F30" s="23"/>
      <c r="G30" s="178">
        <v>512</v>
      </c>
      <c r="H30" s="266">
        <v>1000</v>
      </c>
      <c r="I30" s="266">
        <v>1000</v>
      </c>
      <c r="J30" s="266">
        <v>1000</v>
      </c>
      <c r="K30" s="266">
        <v>111000</v>
      </c>
      <c r="L30" s="266">
        <v>1000</v>
      </c>
      <c r="M30" s="266">
        <v>1000</v>
      </c>
      <c r="N30" s="266">
        <v>1000</v>
      </c>
      <c r="O30" s="266">
        <v>1000</v>
      </c>
      <c r="P30" s="266">
        <v>1000</v>
      </c>
      <c r="Q30" s="266">
        <v>1000</v>
      </c>
      <c r="R30" s="266">
        <v>1000</v>
      </c>
      <c r="S30" s="266">
        <v>1000</v>
      </c>
      <c r="T30" s="280">
        <f aca="true" t="shared" si="0" ref="T30:T42">SUM(H30:S30)</f>
        <v>122000</v>
      </c>
      <c r="U30" s="270"/>
    </row>
    <row r="31" spans="2:21" ht="12.75">
      <c r="B31" s="27"/>
      <c r="C31" s="24"/>
      <c r="D31" s="17" t="s">
        <v>90</v>
      </c>
      <c r="E31" s="27"/>
      <c r="F31" s="23"/>
      <c r="G31" s="164">
        <v>513</v>
      </c>
      <c r="H31" s="258">
        <v>-1000</v>
      </c>
      <c r="I31" s="258">
        <v>-1000</v>
      </c>
      <c r="J31" s="258">
        <v>-1000</v>
      </c>
      <c r="K31" s="258">
        <v>-1000</v>
      </c>
      <c r="L31" s="258">
        <v>-1000</v>
      </c>
      <c r="M31" s="258">
        <v>-1000</v>
      </c>
      <c r="N31" s="258">
        <v>-1000</v>
      </c>
      <c r="O31" s="258">
        <v>-1000</v>
      </c>
      <c r="P31" s="258">
        <v>-1000</v>
      </c>
      <c r="Q31" s="258">
        <v>-1000</v>
      </c>
      <c r="R31" s="258">
        <v>-1000</v>
      </c>
      <c r="S31" s="258">
        <v>-1000</v>
      </c>
      <c r="T31" s="265">
        <f t="shared" si="0"/>
        <v>-12000</v>
      </c>
      <c r="U31" s="270"/>
    </row>
    <row r="32" spans="2:21" ht="12.75">
      <c r="B32" s="27"/>
      <c r="C32" s="24"/>
      <c r="D32" s="92" t="s">
        <v>411</v>
      </c>
      <c r="E32" s="27"/>
      <c r="F32" s="23"/>
      <c r="G32" s="164">
        <v>514</v>
      </c>
      <c r="H32" s="264">
        <v>440000</v>
      </c>
      <c r="I32" s="263">
        <v>-40000</v>
      </c>
      <c r="J32" s="264">
        <v>160000</v>
      </c>
      <c r="K32" s="263">
        <v>2110000</v>
      </c>
      <c r="L32" s="264">
        <v>-80000</v>
      </c>
      <c r="M32" s="263">
        <v>160000</v>
      </c>
      <c r="N32" s="264">
        <v>20000</v>
      </c>
      <c r="O32" s="264">
        <v>120000</v>
      </c>
      <c r="P32" s="264">
        <v>-24000</v>
      </c>
      <c r="Q32" s="263">
        <v>44000</v>
      </c>
      <c r="R32" s="264">
        <v>280000</v>
      </c>
      <c r="S32" s="262">
        <v>120000</v>
      </c>
      <c r="T32" s="265">
        <f t="shared" si="0"/>
        <v>3310000</v>
      </c>
      <c r="U32" s="270"/>
    </row>
    <row r="33" spans="2:21" ht="12.75">
      <c r="B33" s="27"/>
      <c r="C33" s="24"/>
      <c r="D33" s="17" t="s">
        <v>273</v>
      </c>
      <c r="E33" s="27"/>
      <c r="F33" s="23"/>
      <c r="G33" s="164">
        <v>515</v>
      </c>
      <c r="H33" s="258">
        <v>15000</v>
      </c>
      <c r="I33" s="259">
        <v>5000</v>
      </c>
      <c r="J33" s="260">
        <v>10000</v>
      </c>
      <c r="K33" s="260">
        <v>10000</v>
      </c>
      <c r="L33" s="260">
        <v>10000</v>
      </c>
      <c r="M33" s="260">
        <v>10000</v>
      </c>
      <c r="N33" s="260">
        <v>10000</v>
      </c>
      <c r="O33" s="260">
        <v>150000</v>
      </c>
      <c r="P33" s="260">
        <v>1000</v>
      </c>
      <c r="Q33" s="260">
        <v>1000</v>
      </c>
      <c r="R33" s="260">
        <v>1000</v>
      </c>
      <c r="S33" s="260">
        <v>1000</v>
      </c>
      <c r="T33" s="265">
        <f t="shared" si="0"/>
        <v>224000</v>
      </c>
      <c r="U33" s="270"/>
    </row>
    <row r="34" spans="2:21" ht="12.75">
      <c r="B34" s="27"/>
      <c r="C34" s="24"/>
      <c r="D34" s="17" t="s">
        <v>205</v>
      </c>
      <c r="E34" s="27"/>
      <c r="F34" s="23"/>
      <c r="G34" s="164">
        <v>516</v>
      </c>
      <c r="H34" s="262">
        <v>35000</v>
      </c>
      <c r="I34" s="264">
        <f>SUM(I35:I41)</f>
        <v>-5000</v>
      </c>
      <c r="J34" s="264">
        <f aca="true" t="shared" si="1" ref="J34:S34">SUM(J35:J41)</f>
        <v>28000</v>
      </c>
      <c r="K34" s="264">
        <f t="shared" si="1"/>
        <v>204000</v>
      </c>
      <c r="L34" s="264">
        <f t="shared" si="1"/>
        <v>-30000</v>
      </c>
      <c r="M34" s="264">
        <f t="shared" si="1"/>
        <v>25000</v>
      </c>
      <c r="N34" s="264">
        <f t="shared" si="1"/>
        <v>11000</v>
      </c>
      <c r="O34" s="264">
        <f t="shared" si="1"/>
        <v>-100000</v>
      </c>
      <c r="P34" s="264">
        <f t="shared" si="1"/>
        <v>-32000</v>
      </c>
      <c r="Q34" s="264">
        <f t="shared" si="1"/>
        <v>5000</v>
      </c>
      <c r="R34" s="264">
        <f t="shared" si="1"/>
        <v>5000</v>
      </c>
      <c r="S34" s="264">
        <f t="shared" si="1"/>
        <v>20000</v>
      </c>
      <c r="T34" s="265">
        <f t="shared" si="0"/>
        <v>166000</v>
      </c>
      <c r="U34" s="270"/>
    </row>
    <row r="35" spans="2:21" ht="12.75">
      <c r="B35" s="27"/>
      <c r="C35" s="24"/>
      <c r="D35" s="17" t="s">
        <v>208</v>
      </c>
      <c r="E35" s="27"/>
      <c r="F35" s="23"/>
      <c r="G35" s="164">
        <v>517</v>
      </c>
      <c r="H35" s="258">
        <v>120000</v>
      </c>
      <c r="I35" s="290">
        <v>-10000</v>
      </c>
      <c r="J35" s="260">
        <v>5000</v>
      </c>
      <c r="K35" s="259">
        <v>35000</v>
      </c>
      <c r="L35" s="260"/>
      <c r="M35" s="259"/>
      <c r="N35" s="260"/>
      <c r="O35" s="260"/>
      <c r="P35" s="260"/>
      <c r="Q35" s="259"/>
      <c r="R35" s="260"/>
      <c r="S35" s="258"/>
      <c r="T35" s="265">
        <f t="shared" si="0"/>
        <v>150000</v>
      </c>
      <c r="U35" s="270"/>
    </row>
    <row r="36" spans="2:21" ht="12.75">
      <c r="B36" s="27"/>
      <c r="C36" s="24"/>
      <c r="D36" s="17" t="s">
        <v>207</v>
      </c>
      <c r="E36" s="27"/>
      <c r="F36" s="23"/>
      <c r="G36" s="164">
        <v>518</v>
      </c>
      <c r="H36" s="264">
        <v>-90000</v>
      </c>
      <c r="I36" s="263">
        <v>-10000</v>
      </c>
      <c r="J36" s="264"/>
      <c r="K36" s="263"/>
      <c r="L36" s="264"/>
      <c r="M36" s="263"/>
      <c r="N36" s="264"/>
      <c r="O36" s="264"/>
      <c r="P36" s="264"/>
      <c r="Q36" s="263"/>
      <c r="R36" s="264"/>
      <c r="S36" s="262"/>
      <c r="T36" s="265">
        <f t="shared" si="0"/>
        <v>-100000</v>
      </c>
      <c r="U36" s="270"/>
    </row>
    <row r="37" spans="2:21" ht="24.75" customHeight="1">
      <c r="B37" s="27"/>
      <c r="C37" s="24"/>
      <c r="D37" s="377" t="s">
        <v>317</v>
      </c>
      <c r="E37" s="378"/>
      <c r="F37" s="23"/>
      <c r="G37" s="164">
        <v>519</v>
      </c>
      <c r="H37" s="258">
        <v>5000</v>
      </c>
      <c r="I37" s="290">
        <v>-1000</v>
      </c>
      <c r="J37" s="260">
        <v>3000</v>
      </c>
      <c r="K37" s="259">
        <v>38000</v>
      </c>
      <c r="L37" s="291">
        <v>-3000</v>
      </c>
      <c r="M37" s="259">
        <v>15000</v>
      </c>
      <c r="N37" s="260">
        <v>1000</v>
      </c>
      <c r="O37" s="260"/>
      <c r="P37" s="260"/>
      <c r="Q37" s="259">
        <v>2000</v>
      </c>
      <c r="R37" s="260"/>
      <c r="S37" s="258"/>
      <c r="T37" s="265">
        <f t="shared" si="0"/>
        <v>60000</v>
      </c>
      <c r="U37" s="270"/>
    </row>
    <row r="38" spans="2:21" ht="12.75">
      <c r="B38" s="27"/>
      <c r="C38" s="24"/>
      <c r="D38" s="17" t="s">
        <v>209</v>
      </c>
      <c r="E38" s="27"/>
      <c r="F38" s="23"/>
      <c r="G38" s="164">
        <v>520</v>
      </c>
      <c r="H38" s="264"/>
      <c r="I38" s="263"/>
      <c r="J38" s="264"/>
      <c r="K38" s="263"/>
      <c r="L38" s="264"/>
      <c r="M38" s="263"/>
      <c r="N38" s="264"/>
      <c r="O38" s="264">
        <v>-100000</v>
      </c>
      <c r="P38" s="264"/>
      <c r="Q38" s="263"/>
      <c r="R38" s="264"/>
      <c r="S38" s="262"/>
      <c r="T38" s="265">
        <f t="shared" si="0"/>
        <v>-100000</v>
      </c>
      <c r="U38" s="270"/>
    </row>
    <row r="39" spans="2:21" ht="12.75">
      <c r="B39" s="27"/>
      <c r="C39" s="24"/>
      <c r="D39" s="17" t="s">
        <v>210</v>
      </c>
      <c r="E39" s="27"/>
      <c r="F39" s="23"/>
      <c r="G39" s="164">
        <v>521</v>
      </c>
      <c r="H39" s="258"/>
      <c r="I39" s="259"/>
      <c r="J39" s="260"/>
      <c r="K39" s="259">
        <v>-3000</v>
      </c>
      <c r="L39" s="260">
        <v>-17000</v>
      </c>
      <c r="M39" s="259"/>
      <c r="N39" s="260"/>
      <c r="O39" s="260"/>
      <c r="P39" s="260"/>
      <c r="Q39" s="259"/>
      <c r="R39" s="260"/>
      <c r="S39" s="258"/>
      <c r="T39" s="265">
        <f t="shared" si="0"/>
        <v>-20000</v>
      </c>
      <c r="U39" s="270"/>
    </row>
    <row r="40" spans="2:21" ht="24" customHeight="1">
      <c r="B40" s="27"/>
      <c r="C40" s="24"/>
      <c r="D40" s="381" t="s">
        <v>271</v>
      </c>
      <c r="E40" s="382"/>
      <c r="F40" s="23"/>
      <c r="G40" s="164">
        <v>522</v>
      </c>
      <c r="H40" s="264">
        <v>20000</v>
      </c>
      <c r="I40" s="263">
        <v>20000</v>
      </c>
      <c r="J40" s="264">
        <v>10000</v>
      </c>
      <c r="K40" s="263">
        <v>54000</v>
      </c>
      <c r="L40" s="264"/>
      <c r="M40" s="263"/>
      <c r="N40" s="264"/>
      <c r="O40" s="264"/>
      <c r="P40" s="264"/>
      <c r="Q40" s="263">
        <v>1000</v>
      </c>
      <c r="R40" s="264">
        <v>5000</v>
      </c>
      <c r="S40" s="262">
        <v>10000</v>
      </c>
      <c r="T40" s="265">
        <f t="shared" si="0"/>
        <v>120000</v>
      </c>
      <c r="U40" s="270"/>
    </row>
    <row r="41" spans="2:21" ht="13.5" customHeight="1">
      <c r="B41" s="27"/>
      <c r="C41" s="24"/>
      <c r="D41" s="379" t="s">
        <v>163</v>
      </c>
      <c r="E41" s="380"/>
      <c r="F41" s="23"/>
      <c r="G41" s="164">
        <v>523</v>
      </c>
      <c r="H41" s="258">
        <v>30000</v>
      </c>
      <c r="I41" s="259">
        <v>-4000</v>
      </c>
      <c r="J41" s="260">
        <v>10000</v>
      </c>
      <c r="K41" s="259">
        <v>80000</v>
      </c>
      <c r="L41" s="260">
        <v>-10000</v>
      </c>
      <c r="M41" s="259">
        <v>10000</v>
      </c>
      <c r="N41" s="260">
        <v>10000</v>
      </c>
      <c r="O41" s="260"/>
      <c r="P41" s="260">
        <v>-32000</v>
      </c>
      <c r="Q41" s="259">
        <v>2000</v>
      </c>
      <c r="R41" s="260"/>
      <c r="S41" s="258">
        <v>10000</v>
      </c>
      <c r="T41" s="265">
        <f t="shared" si="0"/>
        <v>106000</v>
      </c>
      <c r="U41" s="270"/>
    </row>
    <row r="42" spans="2:21" ht="12.75">
      <c r="B42" s="27"/>
      <c r="C42" s="24"/>
      <c r="D42" s="17" t="s">
        <v>272</v>
      </c>
      <c r="E42" s="27"/>
      <c r="F42" s="23"/>
      <c r="G42" s="164">
        <v>524</v>
      </c>
      <c r="H42" s="262">
        <v>60000</v>
      </c>
      <c r="I42" s="263">
        <v>-10000</v>
      </c>
      <c r="J42" s="264">
        <v>2000</v>
      </c>
      <c r="K42" s="264">
        <v>176000</v>
      </c>
      <c r="L42" s="264"/>
      <c r="M42" s="264">
        <v>5000</v>
      </c>
      <c r="N42" s="264">
        <v>-16000</v>
      </c>
      <c r="O42" s="264">
        <v>-20000</v>
      </c>
      <c r="P42" s="264">
        <v>25000</v>
      </c>
      <c r="Q42" s="264">
        <v>5000</v>
      </c>
      <c r="R42" s="264">
        <v>64000</v>
      </c>
      <c r="S42" s="264">
        <v>9000</v>
      </c>
      <c r="T42" s="265">
        <f t="shared" si="0"/>
        <v>300000</v>
      </c>
      <c r="U42" s="270"/>
    </row>
    <row r="43" spans="2:21" ht="12.75">
      <c r="B43" s="27"/>
      <c r="C43" s="24"/>
      <c r="D43" s="93" t="s">
        <v>412</v>
      </c>
      <c r="E43" s="33"/>
      <c r="F43" s="57"/>
      <c r="G43" s="164">
        <v>525</v>
      </c>
      <c r="H43" s="266">
        <v>550000</v>
      </c>
      <c r="I43" s="267">
        <v>-50000</v>
      </c>
      <c r="J43" s="268">
        <v>200000</v>
      </c>
      <c r="K43" s="267">
        <v>2500000</v>
      </c>
      <c r="L43" s="268">
        <v>-100000</v>
      </c>
      <c r="M43" s="267">
        <v>200000</v>
      </c>
      <c r="N43" s="268">
        <v>25000</v>
      </c>
      <c r="O43" s="268">
        <v>150000</v>
      </c>
      <c r="P43" s="268">
        <v>-30000</v>
      </c>
      <c r="Q43" s="267">
        <v>55000</v>
      </c>
      <c r="R43" s="268">
        <v>350000</v>
      </c>
      <c r="S43" s="266">
        <v>150000</v>
      </c>
      <c r="T43" s="265">
        <v>4000000</v>
      </c>
      <c r="U43" s="270"/>
    </row>
    <row r="44" spans="2:21" ht="12.75">
      <c r="B44" s="27"/>
      <c r="C44" s="24"/>
      <c r="D44" s="25"/>
      <c r="E44" s="27"/>
      <c r="F44" s="27"/>
      <c r="G44" s="27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71"/>
      <c r="U44" s="259"/>
    </row>
    <row r="45" spans="2:20" ht="13.5" customHeight="1">
      <c r="B45" s="27"/>
      <c r="C45" s="38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9"/>
      <c r="R45" s="16"/>
      <c r="S45" s="16"/>
      <c r="T45" s="40"/>
    </row>
    <row r="46" spans="2:20" ht="12.75">
      <c r="B46" s="27"/>
      <c r="C46" s="24"/>
      <c r="D46" s="54" t="s">
        <v>408</v>
      </c>
      <c r="E46" s="54" t="s">
        <v>409</v>
      </c>
      <c r="F46" s="54"/>
      <c r="G46" s="54"/>
      <c r="H46" s="27"/>
      <c r="J46" s="54" t="s">
        <v>410</v>
      </c>
      <c r="K46" s="59"/>
      <c r="L46" s="59"/>
      <c r="M46" s="59"/>
      <c r="N46" s="59"/>
      <c r="O46" s="59"/>
      <c r="P46" s="59"/>
      <c r="Q46" s="59"/>
      <c r="R46" s="27"/>
      <c r="S46" s="27"/>
      <c r="T46" s="26"/>
    </row>
    <row r="47" spans="2:20" ht="13.5" thickBot="1">
      <c r="B47" s="27"/>
      <c r="C47" s="35"/>
      <c r="D47" s="6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</row>
  </sheetData>
  <sheetProtection/>
  <mergeCells count="21">
    <mergeCell ref="D26:E26"/>
    <mergeCell ref="T12:T13"/>
    <mergeCell ref="S12:S13"/>
    <mergeCell ref="Q12:Q13"/>
    <mergeCell ref="R12:R13"/>
    <mergeCell ref="D45:P45"/>
    <mergeCell ref="D23:E23"/>
    <mergeCell ref="D27:E27"/>
    <mergeCell ref="D37:E37"/>
    <mergeCell ref="D41:E41"/>
    <mergeCell ref="D40:E40"/>
    <mergeCell ref="B1:T1"/>
    <mergeCell ref="B2:T2"/>
    <mergeCell ref="H12:I12"/>
    <mergeCell ref="J12:J13"/>
    <mergeCell ref="K12:K13"/>
    <mergeCell ref="L12:L13"/>
    <mergeCell ref="M12:M13"/>
    <mergeCell ref="P12:P13"/>
    <mergeCell ref="N12:N13"/>
    <mergeCell ref="O12:O13"/>
  </mergeCells>
  <printOptions horizontalCentered="1"/>
  <pageMargins left="0.35433070866141736" right="0.1968503937007874" top="0.1968503937007874" bottom="0.1968503937007874" header="0" footer="0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PageLayoutView="0" workbookViewId="0" topLeftCell="C5">
      <selection activeCell="N32" sqref="N32"/>
    </sheetView>
  </sheetViews>
  <sheetFormatPr defaultColWidth="11.421875" defaultRowHeight="12.75"/>
  <cols>
    <col min="1" max="1" width="3.57421875" style="41" customWidth="1"/>
    <col min="2" max="3" width="2.140625" style="41" customWidth="1"/>
    <col min="4" max="4" width="22.57421875" style="41" customWidth="1"/>
    <col min="5" max="5" width="17.8515625" style="41" customWidth="1"/>
    <col min="6" max="6" width="2.140625" style="41" customWidth="1"/>
    <col min="7" max="8" width="9.7109375" style="41" customWidth="1"/>
    <col min="9" max="9" width="0.42578125" style="41" customWidth="1"/>
    <col min="10" max="10" width="9.7109375" style="41" customWidth="1"/>
    <col min="11" max="11" width="10.28125" style="159" customWidth="1"/>
    <col min="12" max="12" width="13.00390625" style="41" customWidth="1"/>
    <col min="13" max="13" width="18.140625" style="41" customWidth="1"/>
    <col min="14" max="14" width="17.57421875" style="41" customWidth="1"/>
    <col min="15" max="15" width="0.42578125" style="41" customWidth="1"/>
    <col min="16" max="16" width="12.28125" style="41" customWidth="1"/>
    <col min="17" max="16384" width="11.421875" style="41" customWidth="1"/>
  </cols>
  <sheetData>
    <row r="1" spans="2:16" ht="23.25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42"/>
    </row>
    <row r="2" spans="2:16" ht="23.25">
      <c r="B2" s="309" t="s">
        <v>398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43"/>
    </row>
    <row r="3" spans="1:16" ht="23.25">
      <c r="A3" s="44"/>
      <c r="B3" s="45"/>
      <c r="C3" s="45"/>
      <c r="D3" s="45"/>
      <c r="E3" s="45"/>
      <c r="F3" s="45"/>
      <c r="G3" s="45"/>
      <c r="H3" s="45"/>
      <c r="I3" s="45"/>
      <c r="J3" s="45"/>
      <c r="K3" s="158"/>
      <c r="L3" s="45"/>
      <c r="M3" s="45"/>
      <c r="N3" s="46" t="s">
        <v>399</v>
      </c>
      <c r="O3" s="45"/>
      <c r="P3" s="44"/>
    </row>
    <row r="4" ht="13.5" thickBot="1"/>
    <row r="5" spans="2:15" ht="13.5" thickBot="1">
      <c r="B5" s="68"/>
      <c r="C5" s="64"/>
      <c r="D5" s="65"/>
      <c r="E5" s="151"/>
      <c r="F5" s="66"/>
      <c r="G5" s="65"/>
      <c r="H5" s="65"/>
      <c r="I5" s="65"/>
      <c r="J5" s="65"/>
      <c r="K5" s="160"/>
      <c r="L5" s="47"/>
      <c r="M5" s="65"/>
      <c r="N5" s="65"/>
      <c r="O5" s="66"/>
    </row>
    <row r="6" spans="2:15" ht="13.5" thickBot="1">
      <c r="B6" s="68"/>
      <c r="C6" s="67"/>
      <c r="D6" s="49" t="s">
        <v>31</v>
      </c>
      <c r="E6" s="143" t="s">
        <v>0</v>
      </c>
      <c r="F6" s="69"/>
      <c r="G6" s="68"/>
      <c r="H6" s="68"/>
      <c r="I6" s="68"/>
      <c r="J6" s="68"/>
      <c r="K6" s="161"/>
      <c r="L6" s="50"/>
      <c r="M6" s="68"/>
      <c r="N6" s="68"/>
      <c r="O6" s="69"/>
    </row>
    <row r="7" spans="2:15" ht="12.75">
      <c r="B7" s="68"/>
      <c r="C7" s="67"/>
      <c r="D7" s="68" t="s">
        <v>346</v>
      </c>
      <c r="E7" s="68"/>
      <c r="F7" s="69"/>
      <c r="G7" s="68"/>
      <c r="H7" s="68"/>
      <c r="I7" s="68"/>
      <c r="J7" s="68"/>
      <c r="K7" s="161"/>
      <c r="L7" s="70"/>
      <c r="M7" s="161"/>
      <c r="N7" s="161"/>
      <c r="O7" s="69"/>
    </row>
    <row r="8" spans="2:15" ht="12.75" customHeight="1">
      <c r="B8" s="68"/>
      <c r="C8" s="67"/>
      <c r="D8" s="53"/>
      <c r="E8" s="61"/>
      <c r="F8" s="69"/>
      <c r="G8" s="68"/>
      <c r="H8" s="68"/>
      <c r="I8" s="68"/>
      <c r="J8" s="68"/>
      <c r="K8" s="161"/>
      <c r="L8" s="70"/>
      <c r="M8" s="161"/>
      <c r="N8" s="161"/>
      <c r="O8" s="69"/>
    </row>
    <row r="9" spans="2:15" ht="12.75" customHeight="1">
      <c r="B9" s="68"/>
      <c r="C9" s="67"/>
      <c r="D9" s="71"/>
      <c r="E9" s="71"/>
      <c r="F9" s="69"/>
      <c r="G9" s="68" t="s">
        <v>348</v>
      </c>
      <c r="H9" s="68"/>
      <c r="I9" s="68"/>
      <c r="J9" s="68"/>
      <c r="K9" s="161"/>
      <c r="L9" s="70"/>
      <c r="M9" s="161"/>
      <c r="N9" s="161"/>
      <c r="O9" s="69"/>
    </row>
    <row r="10" spans="2:15" ht="6" customHeight="1" thickBot="1">
      <c r="B10" s="68"/>
      <c r="C10" s="72"/>
      <c r="D10" s="73"/>
      <c r="E10" s="73"/>
      <c r="F10" s="74"/>
      <c r="G10" s="73"/>
      <c r="H10" s="73"/>
      <c r="I10" s="73"/>
      <c r="J10" s="73"/>
      <c r="K10" s="162"/>
      <c r="L10" s="73"/>
      <c r="M10" s="73"/>
      <c r="N10" s="73"/>
      <c r="O10" s="74"/>
    </row>
    <row r="11" spans="2:15" ht="30" customHeight="1">
      <c r="B11" s="68"/>
      <c r="C11" s="64"/>
      <c r="D11" s="65"/>
      <c r="E11" s="65"/>
      <c r="F11" s="65"/>
      <c r="G11" s="65"/>
      <c r="H11" s="65"/>
      <c r="I11" s="65"/>
      <c r="J11" s="65"/>
      <c r="K11" s="160"/>
      <c r="L11" s="94" t="s">
        <v>304</v>
      </c>
      <c r="M11" s="83" t="s">
        <v>177</v>
      </c>
      <c r="N11" s="84" t="s">
        <v>178</v>
      </c>
      <c r="O11" s="69"/>
    </row>
    <row r="12" spans="2:15" ht="13.5" customHeight="1">
      <c r="B12" s="68"/>
      <c r="C12" s="163"/>
      <c r="D12" s="85" t="s">
        <v>274</v>
      </c>
      <c r="E12" s="71"/>
      <c r="F12" s="71"/>
      <c r="G12" s="71"/>
      <c r="H12" s="71"/>
      <c r="I12" s="71"/>
      <c r="J12" s="71"/>
      <c r="K12" s="164">
        <v>61000</v>
      </c>
      <c r="L12" s="144" t="s">
        <v>180</v>
      </c>
      <c r="N12" s="272"/>
      <c r="O12" s="69"/>
    </row>
    <row r="13" spans="2:15" ht="13.5" customHeight="1">
      <c r="B13" s="68"/>
      <c r="C13" s="67"/>
      <c r="D13" s="49" t="s">
        <v>298</v>
      </c>
      <c r="E13" s="68"/>
      <c r="F13" s="68"/>
      <c r="G13" s="68"/>
      <c r="H13" s="68"/>
      <c r="I13" s="68"/>
      <c r="J13" s="68"/>
      <c r="K13" s="164">
        <v>61100</v>
      </c>
      <c r="L13" s="144" t="s">
        <v>180</v>
      </c>
      <c r="M13" s="231">
        <v>155000</v>
      </c>
      <c r="N13" s="165">
        <f>+M13/1.25</f>
        <v>124000</v>
      </c>
      <c r="O13" s="69"/>
    </row>
    <row r="14" spans="2:15" ht="13.5" customHeight="1">
      <c r="B14" s="68"/>
      <c r="C14" s="67"/>
      <c r="D14" s="49" t="s">
        <v>299</v>
      </c>
      <c r="E14" s="68"/>
      <c r="F14" s="68"/>
      <c r="G14" s="68"/>
      <c r="H14" s="68"/>
      <c r="I14" s="68"/>
      <c r="J14" s="68"/>
      <c r="K14" s="164">
        <v>61200</v>
      </c>
      <c r="L14" s="144" t="s">
        <v>180</v>
      </c>
      <c r="M14" s="212">
        <f>SUM(M15:M25)</f>
        <v>885000</v>
      </c>
      <c r="N14" s="165">
        <f aca="true" t="shared" si="0" ref="N14:N39">+M14/1.25</f>
        <v>708000</v>
      </c>
      <c r="O14" s="69"/>
    </row>
    <row r="15" spans="2:15" ht="13.5" customHeight="1">
      <c r="B15" s="68"/>
      <c r="C15" s="67"/>
      <c r="D15" s="68" t="s">
        <v>300</v>
      </c>
      <c r="E15" s="68"/>
      <c r="F15" s="68"/>
      <c r="G15" s="68"/>
      <c r="H15" s="68"/>
      <c r="I15" s="68"/>
      <c r="J15" s="68"/>
      <c r="K15" s="164">
        <v>61201</v>
      </c>
      <c r="L15" s="144" t="s">
        <v>180</v>
      </c>
      <c r="M15" s="249">
        <v>2400000</v>
      </c>
      <c r="N15" s="165">
        <f t="shared" si="0"/>
        <v>1920000</v>
      </c>
      <c r="O15" s="69"/>
    </row>
    <row r="16" spans="2:15" ht="13.5" customHeight="1">
      <c r="B16" s="68"/>
      <c r="C16" s="67"/>
      <c r="D16" s="68" t="s">
        <v>301</v>
      </c>
      <c r="E16" s="68"/>
      <c r="F16" s="68"/>
      <c r="G16" s="68"/>
      <c r="H16" s="68"/>
      <c r="I16" s="68"/>
      <c r="J16" s="68"/>
      <c r="K16" s="164">
        <v>61202</v>
      </c>
      <c r="L16" s="144" t="s">
        <v>180</v>
      </c>
      <c r="M16" s="249">
        <f>200000+800000+85000+100000</f>
        <v>1185000</v>
      </c>
      <c r="N16" s="165">
        <f t="shared" si="0"/>
        <v>948000</v>
      </c>
      <c r="O16" s="69"/>
    </row>
    <row r="17" spans="2:15" ht="13.5" customHeight="1">
      <c r="B17" s="68"/>
      <c r="C17" s="67"/>
      <c r="D17" s="68" t="s">
        <v>302</v>
      </c>
      <c r="E17" s="68"/>
      <c r="F17" s="68"/>
      <c r="G17" s="68"/>
      <c r="H17" s="68"/>
      <c r="I17" s="68"/>
      <c r="J17" s="68"/>
      <c r="K17" s="164">
        <v>61203</v>
      </c>
      <c r="L17" s="144" t="s">
        <v>180</v>
      </c>
      <c r="M17" s="249">
        <v>500000</v>
      </c>
      <c r="N17" s="165">
        <f t="shared" si="0"/>
        <v>400000</v>
      </c>
      <c r="O17" s="69"/>
    </row>
    <row r="18" spans="2:15" ht="13.5" customHeight="1">
      <c r="B18" s="68"/>
      <c r="C18" s="67"/>
      <c r="D18" s="68" t="s">
        <v>325</v>
      </c>
      <c r="E18" s="68"/>
      <c r="F18" s="68"/>
      <c r="G18" s="68"/>
      <c r="H18" s="68"/>
      <c r="I18" s="68"/>
      <c r="J18" s="68"/>
      <c r="K18" s="164">
        <v>61204</v>
      </c>
      <c r="L18" s="144" t="s">
        <v>180</v>
      </c>
      <c r="M18" s="249">
        <f>-30000-5000</f>
        <v>-35000</v>
      </c>
      <c r="N18" s="165">
        <f t="shared" si="0"/>
        <v>-28000</v>
      </c>
      <c r="O18" s="69"/>
    </row>
    <row r="19" spans="2:15" ht="13.5" customHeight="1">
      <c r="B19" s="68"/>
      <c r="C19" s="67"/>
      <c r="D19" s="68" t="s">
        <v>326</v>
      </c>
      <c r="E19" s="68"/>
      <c r="F19" s="68"/>
      <c r="G19" s="68"/>
      <c r="H19" s="68"/>
      <c r="I19" s="68"/>
      <c r="J19" s="68"/>
      <c r="K19" s="164">
        <v>61205</v>
      </c>
      <c r="L19" s="144" t="s">
        <v>180</v>
      </c>
      <c r="M19" s="212">
        <v>-110000</v>
      </c>
      <c r="N19" s="165">
        <f t="shared" si="0"/>
        <v>-88000</v>
      </c>
      <c r="O19" s="69"/>
    </row>
    <row r="20" spans="2:15" ht="13.5" customHeight="1">
      <c r="B20" s="68"/>
      <c r="C20" s="67"/>
      <c r="D20" s="68" t="s">
        <v>327</v>
      </c>
      <c r="E20" s="68"/>
      <c r="F20" s="68"/>
      <c r="G20" s="68"/>
      <c r="H20" s="68"/>
      <c r="I20" s="68"/>
      <c r="J20" s="68"/>
      <c r="K20" s="164">
        <v>61206</v>
      </c>
      <c r="L20" s="144" t="s">
        <v>180</v>
      </c>
      <c r="M20" s="249">
        <v>-15000</v>
      </c>
      <c r="N20" s="165">
        <f t="shared" si="0"/>
        <v>-12000</v>
      </c>
      <c r="O20" s="69"/>
    </row>
    <row r="21" spans="2:15" ht="13.5" customHeight="1">
      <c r="B21" s="68"/>
      <c r="C21" s="67"/>
      <c r="D21" s="68" t="s">
        <v>328</v>
      </c>
      <c r="E21" s="68"/>
      <c r="F21" s="68"/>
      <c r="G21" s="68"/>
      <c r="H21" s="68"/>
      <c r="I21" s="68"/>
      <c r="J21" s="68"/>
      <c r="K21" s="164">
        <v>61207</v>
      </c>
      <c r="L21" s="144" t="s">
        <v>180</v>
      </c>
      <c r="M21" s="249">
        <v>-150000</v>
      </c>
      <c r="N21" s="165">
        <f t="shared" si="0"/>
        <v>-120000</v>
      </c>
      <c r="O21" s="69"/>
    </row>
    <row r="22" spans="2:15" ht="13.5" customHeight="1">
      <c r="B22" s="68"/>
      <c r="C22" s="67"/>
      <c r="D22" s="68" t="s">
        <v>329</v>
      </c>
      <c r="E22" s="68"/>
      <c r="F22" s="68"/>
      <c r="G22" s="68"/>
      <c r="H22" s="68"/>
      <c r="I22" s="68"/>
      <c r="J22" s="68"/>
      <c r="K22" s="164">
        <v>61208</v>
      </c>
      <c r="L22" s="144" t="s">
        <v>180</v>
      </c>
      <c r="M22" s="250">
        <v>115000</v>
      </c>
      <c r="N22" s="165">
        <f t="shared" si="0"/>
        <v>92000</v>
      </c>
      <c r="O22" s="69"/>
    </row>
    <row r="23" spans="2:15" ht="13.5" customHeight="1">
      <c r="B23" s="68"/>
      <c r="C23" s="67"/>
      <c r="D23" s="68" t="s">
        <v>330</v>
      </c>
      <c r="E23" s="68"/>
      <c r="F23" s="68"/>
      <c r="G23" s="68"/>
      <c r="H23" s="68"/>
      <c r="I23" s="68"/>
      <c r="J23" s="68"/>
      <c r="K23" s="164">
        <v>61209</v>
      </c>
      <c r="L23" s="144" t="s">
        <v>180</v>
      </c>
      <c r="M23" s="249">
        <v>10000</v>
      </c>
      <c r="N23" s="165">
        <f t="shared" si="0"/>
        <v>8000</v>
      </c>
      <c r="O23" s="69"/>
    </row>
    <row r="24" spans="2:15" ht="13.5" customHeight="1">
      <c r="B24" s="68"/>
      <c r="C24" s="67"/>
      <c r="D24" s="68" t="s">
        <v>331</v>
      </c>
      <c r="E24" s="68"/>
      <c r="F24" s="68"/>
      <c r="G24" s="68"/>
      <c r="H24" s="68"/>
      <c r="I24" s="68"/>
      <c r="J24" s="68"/>
      <c r="K24" s="164">
        <v>61210</v>
      </c>
      <c r="L24" s="144" t="s">
        <v>180</v>
      </c>
      <c r="M24" s="250">
        <v>-15000</v>
      </c>
      <c r="N24" s="165">
        <f t="shared" si="0"/>
        <v>-12000</v>
      </c>
      <c r="O24" s="69"/>
    </row>
    <row r="25" spans="2:15" ht="13.5" customHeight="1">
      <c r="B25" s="68"/>
      <c r="C25" s="67"/>
      <c r="D25" s="68" t="s">
        <v>332</v>
      </c>
      <c r="E25" s="68"/>
      <c r="F25" s="68"/>
      <c r="G25" s="68"/>
      <c r="H25" s="68"/>
      <c r="I25" s="68"/>
      <c r="J25" s="68"/>
      <c r="K25" s="164">
        <v>61211</v>
      </c>
      <c r="L25" s="144" t="s">
        <v>180</v>
      </c>
      <c r="M25" s="249">
        <v>-3000000</v>
      </c>
      <c r="N25" s="165">
        <f t="shared" si="0"/>
        <v>-2400000</v>
      </c>
      <c r="O25" s="69"/>
    </row>
    <row r="26" spans="2:15" ht="13.5" customHeight="1">
      <c r="B26" s="68"/>
      <c r="C26" s="67"/>
      <c r="D26" s="49" t="s">
        <v>303</v>
      </c>
      <c r="E26" s="68"/>
      <c r="F26" s="68"/>
      <c r="G26" s="68"/>
      <c r="H26" s="68"/>
      <c r="I26" s="68"/>
      <c r="J26" s="68"/>
      <c r="K26" s="164">
        <v>61300</v>
      </c>
      <c r="L26" s="144" t="s">
        <v>180</v>
      </c>
      <c r="M26" s="250">
        <f>SUM(M27:M32)</f>
        <v>-1400000</v>
      </c>
      <c r="N26" s="165">
        <f t="shared" si="0"/>
        <v>-1120000</v>
      </c>
      <c r="O26" s="69"/>
    </row>
    <row r="27" spans="2:15" ht="13.5" customHeight="1">
      <c r="B27" s="68"/>
      <c r="C27" s="67"/>
      <c r="D27" s="68" t="s">
        <v>305</v>
      </c>
      <c r="E27" s="86"/>
      <c r="F27" s="86"/>
      <c r="G27" s="86"/>
      <c r="H27" s="86"/>
      <c r="I27" s="86"/>
      <c r="J27" s="86"/>
      <c r="K27" s="167">
        <v>61301</v>
      </c>
      <c r="L27" s="144" t="s">
        <v>180</v>
      </c>
      <c r="M27" s="249">
        <v>-100000</v>
      </c>
      <c r="N27" s="165">
        <f t="shared" si="0"/>
        <v>-80000</v>
      </c>
      <c r="O27" s="69"/>
    </row>
    <row r="28" spans="2:15" ht="13.5" customHeight="1">
      <c r="B28" s="68"/>
      <c r="C28" s="67"/>
      <c r="D28" s="68" t="s">
        <v>306</v>
      </c>
      <c r="E28" s="68"/>
      <c r="F28" s="68"/>
      <c r="G28" s="68"/>
      <c r="H28" s="68"/>
      <c r="I28" s="68"/>
      <c r="J28" s="68"/>
      <c r="K28" s="164">
        <v>61302</v>
      </c>
      <c r="L28" s="144" t="s">
        <v>180</v>
      </c>
      <c r="M28" s="250">
        <v>-400000</v>
      </c>
      <c r="N28" s="165">
        <f t="shared" si="0"/>
        <v>-320000</v>
      </c>
      <c r="O28" s="69"/>
    </row>
    <row r="29" spans="2:15" ht="13.5" customHeight="1">
      <c r="B29" s="68"/>
      <c r="C29" s="67"/>
      <c r="D29" s="68" t="s">
        <v>307</v>
      </c>
      <c r="E29" s="68"/>
      <c r="F29" s="68"/>
      <c r="G29" s="68"/>
      <c r="H29" s="68"/>
      <c r="I29" s="68"/>
      <c r="J29" s="68"/>
      <c r="K29" s="167">
        <v>61303</v>
      </c>
      <c r="L29" s="144" t="s">
        <v>180</v>
      </c>
      <c r="M29" s="249">
        <v>-300000</v>
      </c>
      <c r="N29" s="165">
        <f t="shared" si="0"/>
        <v>-240000</v>
      </c>
      <c r="O29" s="69"/>
    </row>
    <row r="30" spans="2:15" ht="13.5" customHeight="1">
      <c r="B30" s="68"/>
      <c r="C30" s="67"/>
      <c r="D30" s="68" t="s">
        <v>308</v>
      </c>
      <c r="E30" s="68"/>
      <c r="F30" s="68"/>
      <c r="G30" s="68"/>
      <c r="H30" s="68"/>
      <c r="I30" s="68"/>
      <c r="J30" s="68"/>
      <c r="K30" s="164">
        <v>61304</v>
      </c>
      <c r="L30" s="144" t="s">
        <v>180</v>
      </c>
      <c r="M30" s="295">
        <v>-450000</v>
      </c>
      <c r="N30" s="297">
        <f>+M30/1.25</f>
        <v>-360000</v>
      </c>
      <c r="O30" s="69"/>
    </row>
    <row r="31" spans="2:15" ht="13.5" customHeight="1">
      <c r="B31" s="68"/>
      <c r="C31" s="67"/>
      <c r="D31" s="68" t="s">
        <v>309</v>
      </c>
      <c r="E31" s="68"/>
      <c r="F31" s="68"/>
      <c r="G31" s="68"/>
      <c r="H31" s="68"/>
      <c r="I31" s="68"/>
      <c r="J31" s="68"/>
      <c r="K31" s="167">
        <v>61305</v>
      </c>
      <c r="L31" s="144" t="s">
        <v>180</v>
      </c>
      <c r="M31" s="296">
        <v>-350000</v>
      </c>
      <c r="N31" s="297">
        <f t="shared" si="0"/>
        <v>-280000</v>
      </c>
      <c r="O31" s="69"/>
    </row>
    <row r="32" spans="2:15" ht="13.5" customHeight="1">
      <c r="B32" s="68"/>
      <c r="C32" s="67"/>
      <c r="D32" s="68" t="s">
        <v>333</v>
      </c>
      <c r="E32" s="68"/>
      <c r="F32" s="68"/>
      <c r="G32" s="68"/>
      <c r="H32" s="68"/>
      <c r="I32" s="68"/>
      <c r="J32" s="68"/>
      <c r="K32" s="164">
        <v>61306</v>
      </c>
      <c r="L32" s="144" t="s">
        <v>180</v>
      </c>
      <c r="M32" s="296">
        <v>200000</v>
      </c>
      <c r="N32" s="297">
        <f t="shared" si="0"/>
        <v>160000</v>
      </c>
      <c r="O32" s="69"/>
    </row>
    <row r="33" spans="2:15" ht="13.5" customHeight="1">
      <c r="B33" s="68"/>
      <c r="C33" s="67"/>
      <c r="D33" s="49" t="s">
        <v>310</v>
      </c>
      <c r="E33" s="68"/>
      <c r="F33" s="68"/>
      <c r="G33" s="68"/>
      <c r="H33" s="68"/>
      <c r="I33" s="68"/>
      <c r="J33" s="68"/>
      <c r="K33" s="164">
        <v>61400</v>
      </c>
      <c r="L33" s="144" t="s">
        <v>180</v>
      </c>
      <c r="M33" s="250">
        <f>SUM(M34:M38)</f>
        <v>-125000</v>
      </c>
      <c r="N33" s="165">
        <f t="shared" si="0"/>
        <v>-100000</v>
      </c>
      <c r="O33" s="69"/>
    </row>
    <row r="34" spans="2:15" ht="13.5" customHeight="1">
      <c r="B34" s="68"/>
      <c r="C34" s="67"/>
      <c r="D34" s="68" t="s">
        <v>311</v>
      </c>
      <c r="E34" s="68"/>
      <c r="F34" s="68"/>
      <c r="G34" s="68"/>
      <c r="H34" s="68"/>
      <c r="I34" s="68"/>
      <c r="J34" s="68"/>
      <c r="K34" s="164">
        <v>61401</v>
      </c>
      <c r="L34" s="144" t="s">
        <v>180</v>
      </c>
      <c r="M34" s="249">
        <v>-130000</v>
      </c>
      <c r="N34" s="165">
        <f t="shared" si="0"/>
        <v>-104000</v>
      </c>
      <c r="O34" s="69"/>
    </row>
    <row r="35" spans="2:15" ht="13.5" customHeight="1">
      <c r="B35" s="68"/>
      <c r="C35" s="67"/>
      <c r="D35" s="68" t="s">
        <v>211</v>
      </c>
      <c r="E35" s="68"/>
      <c r="F35" s="68"/>
      <c r="G35" s="68"/>
      <c r="H35" s="68"/>
      <c r="I35" s="68"/>
      <c r="J35" s="68"/>
      <c r="K35" s="164">
        <v>61402</v>
      </c>
      <c r="L35" s="144" t="s">
        <v>180</v>
      </c>
      <c r="M35" s="250">
        <v>90000</v>
      </c>
      <c r="N35" s="165">
        <f t="shared" si="0"/>
        <v>72000</v>
      </c>
      <c r="O35" s="69"/>
    </row>
    <row r="36" spans="2:15" ht="13.5" customHeight="1">
      <c r="B36" s="68"/>
      <c r="C36" s="67"/>
      <c r="D36" s="68" t="s">
        <v>212</v>
      </c>
      <c r="E36" s="68"/>
      <c r="F36" s="68"/>
      <c r="G36" s="68"/>
      <c r="H36" s="68"/>
      <c r="I36" s="68"/>
      <c r="J36" s="68"/>
      <c r="K36" s="164">
        <v>61403</v>
      </c>
      <c r="L36" s="144" t="s">
        <v>180</v>
      </c>
      <c r="M36" s="249">
        <v>35000</v>
      </c>
      <c r="N36" s="165">
        <f t="shared" si="0"/>
        <v>28000</v>
      </c>
      <c r="O36" s="69"/>
    </row>
    <row r="37" spans="2:15" ht="13.5" customHeight="1">
      <c r="B37" s="68"/>
      <c r="C37" s="67"/>
      <c r="D37" s="68" t="s">
        <v>165</v>
      </c>
      <c r="E37" s="68"/>
      <c r="F37" s="68"/>
      <c r="G37" s="68"/>
      <c r="H37" s="68"/>
      <c r="I37" s="68"/>
      <c r="J37" s="68"/>
      <c r="K37" s="164">
        <v>61404</v>
      </c>
      <c r="L37" s="144" t="s">
        <v>180</v>
      </c>
      <c r="M37" s="249">
        <v>-20000</v>
      </c>
      <c r="N37" s="165">
        <f t="shared" si="0"/>
        <v>-16000</v>
      </c>
      <c r="O37" s="69"/>
    </row>
    <row r="38" spans="2:15" ht="13.5" customHeight="1" thickBot="1">
      <c r="B38" s="68"/>
      <c r="C38" s="67"/>
      <c r="D38" s="68" t="s">
        <v>81</v>
      </c>
      <c r="E38" s="68"/>
      <c r="F38" s="68"/>
      <c r="G38" s="68"/>
      <c r="H38" s="68"/>
      <c r="I38" s="68"/>
      <c r="J38" s="68"/>
      <c r="K38" s="164">
        <v>61405</v>
      </c>
      <c r="L38" s="144" t="s">
        <v>180</v>
      </c>
      <c r="M38" s="249">
        <v>-100000</v>
      </c>
      <c r="N38" s="165">
        <f t="shared" si="0"/>
        <v>-80000</v>
      </c>
      <c r="O38" s="69"/>
    </row>
    <row r="39" spans="2:15" ht="13.5" customHeight="1">
      <c r="B39" s="68"/>
      <c r="C39" s="67"/>
      <c r="D39" s="49" t="s">
        <v>4</v>
      </c>
      <c r="E39" s="68"/>
      <c r="F39" s="68"/>
      <c r="G39" s="68"/>
      <c r="H39" s="68"/>
      <c r="I39" s="68"/>
      <c r="J39" s="68"/>
      <c r="K39" s="164">
        <v>61500</v>
      </c>
      <c r="L39" s="144" t="s">
        <v>180</v>
      </c>
      <c r="M39" s="249">
        <f>+M13+M14+M26+M33</f>
        <v>-485000</v>
      </c>
      <c r="N39" s="165">
        <f t="shared" si="0"/>
        <v>-388000</v>
      </c>
      <c r="O39" s="168"/>
    </row>
    <row r="40" spans="2:15" ht="13.5" customHeight="1" thickBot="1">
      <c r="B40" s="68"/>
      <c r="C40" s="169"/>
      <c r="D40" s="88"/>
      <c r="E40" s="61"/>
      <c r="F40" s="61"/>
      <c r="G40" s="61"/>
      <c r="H40" s="61"/>
      <c r="I40" s="61"/>
      <c r="J40" s="61"/>
      <c r="K40" s="170"/>
      <c r="L40" s="71"/>
      <c r="M40" s="225"/>
      <c r="N40" s="71"/>
      <c r="O40" s="171"/>
    </row>
    <row r="41" spans="2:15" ht="13.5" customHeight="1">
      <c r="B41" s="68"/>
      <c r="C41" s="163"/>
      <c r="D41" s="85" t="s">
        <v>275</v>
      </c>
      <c r="E41" s="71"/>
      <c r="F41" s="71"/>
      <c r="G41" s="71"/>
      <c r="H41" s="71"/>
      <c r="I41" s="71"/>
      <c r="J41" s="71"/>
      <c r="K41" s="164">
        <v>62000</v>
      </c>
      <c r="L41" s="144" t="s">
        <v>180</v>
      </c>
      <c r="M41" s="249"/>
      <c r="N41" s="166"/>
      <c r="O41" s="69"/>
    </row>
    <row r="42" spans="2:15" ht="13.5" customHeight="1">
      <c r="B42" s="68"/>
      <c r="C42" s="67"/>
      <c r="D42" s="49" t="s">
        <v>213</v>
      </c>
      <c r="E42" s="68"/>
      <c r="F42" s="68"/>
      <c r="G42" s="68"/>
      <c r="H42" s="68"/>
      <c r="I42" s="68"/>
      <c r="J42" s="68"/>
      <c r="K42" s="164">
        <v>62100</v>
      </c>
      <c r="L42" s="144" t="s">
        <v>180</v>
      </c>
      <c r="M42" s="248">
        <f>SUM(M43:M50)</f>
        <v>-600000</v>
      </c>
      <c r="N42" s="172">
        <f>+M42/1.25</f>
        <v>-480000</v>
      </c>
      <c r="O42" s="69"/>
    </row>
    <row r="43" spans="2:15" ht="13.5" customHeight="1">
      <c r="B43" s="68"/>
      <c r="C43" s="67"/>
      <c r="D43" s="68" t="s">
        <v>214</v>
      </c>
      <c r="E43" s="68"/>
      <c r="F43" s="68"/>
      <c r="G43" s="68"/>
      <c r="H43" s="68"/>
      <c r="I43" s="68"/>
      <c r="J43" s="68"/>
      <c r="K43" s="164">
        <v>62101</v>
      </c>
      <c r="L43" s="144" t="s">
        <v>180</v>
      </c>
      <c r="M43" s="249">
        <v>-250000</v>
      </c>
      <c r="N43" s="172">
        <f aca="true" t="shared" si="1" ref="N43:N60">+M43/1.25</f>
        <v>-200000</v>
      </c>
      <c r="O43" s="69"/>
    </row>
    <row r="44" spans="2:15" ht="13.5" customHeight="1">
      <c r="B44" s="68"/>
      <c r="C44" s="67"/>
      <c r="D44" s="68" t="s">
        <v>215</v>
      </c>
      <c r="E44" s="68"/>
      <c r="F44" s="68"/>
      <c r="G44" s="68"/>
      <c r="H44" s="68"/>
      <c r="I44" s="68"/>
      <c r="J44" s="68"/>
      <c r="K44" s="164">
        <v>62102</v>
      </c>
      <c r="L44" s="144" t="s">
        <v>180</v>
      </c>
      <c r="M44" s="249">
        <v>-50000</v>
      </c>
      <c r="N44" s="172">
        <f t="shared" si="1"/>
        <v>-40000</v>
      </c>
      <c r="O44" s="69"/>
    </row>
    <row r="45" spans="2:15" ht="13.5" customHeight="1">
      <c r="B45" s="68"/>
      <c r="C45" s="67"/>
      <c r="D45" s="68" t="s">
        <v>216</v>
      </c>
      <c r="E45" s="68"/>
      <c r="F45" s="68"/>
      <c r="G45" s="68"/>
      <c r="H45" s="68"/>
      <c r="I45" s="68"/>
      <c r="J45" s="68"/>
      <c r="K45" s="164">
        <v>62103</v>
      </c>
      <c r="L45" s="144" t="s">
        <v>180</v>
      </c>
      <c r="M45" s="249">
        <v>-125000</v>
      </c>
      <c r="N45" s="172">
        <f t="shared" si="1"/>
        <v>-100000</v>
      </c>
      <c r="O45" s="69"/>
    </row>
    <row r="46" spans="2:15" ht="13.5" customHeight="1">
      <c r="B46" s="68"/>
      <c r="C46" s="67"/>
      <c r="D46" s="68" t="s">
        <v>217</v>
      </c>
      <c r="E46" s="68"/>
      <c r="F46" s="68"/>
      <c r="G46" s="68"/>
      <c r="H46" s="68"/>
      <c r="I46" s="68"/>
      <c r="J46" s="68"/>
      <c r="K46" s="164">
        <v>62104</v>
      </c>
      <c r="L46" s="144" t="s">
        <v>180</v>
      </c>
      <c r="M46" s="249">
        <v>-60000</v>
      </c>
      <c r="N46" s="172">
        <f t="shared" si="1"/>
        <v>-48000</v>
      </c>
      <c r="O46" s="69"/>
    </row>
    <row r="47" spans="2:15" ht="13.5" customHeight="1">
      <c r="B47" s="68"/>
      <c r="C47" s="67"/>
      <c r="D47" s="68" t="s">
        <v>218</v>
      </c>
      <c r="E47" s="68"/>
      <c r="F47" s="68"/>
      <c r="G47" s="68"/>
      <c r="H47" s="68"/>
      <c r="I47" s="68"/>
      <c r="J47" s="68"/>
      <c r="K47" s="164">
        <v>62105</v>
      </c>
      <c r="L47" s="144" t="s">
        <v>180</v>
      </c>
      <c r="M47" s="249">
        <v>-40000</v>
      </c>
      <c r="N47" s="172">
        <f t="shared" si="1"/>
        <v>-32000</v>
      </c>
      <c r="O47" s="69"/>
    </row>
    <row r="48" spans="2:15" ht="13.5" customHeight="1">
      <c r="B48" s="68"/>
      <c r="C48" s="67"/>
      <c r="D48" s="68" t="s">
        <v>219</v>
      </c>
      <c r="E48" s="68"/>
      <c r="F48" s="68"/>
      <c r="G48" s="68"/>
      <c r="H48" s="68"/>
      <c r="I48" s="68"/>
      <c r="J48" s="68"/>
      <c r="K48" s="164">
        <v>62106</v>
      </c>
      <c r="L48" s="144" t="s">
        <v>180</v>
      </c>
      <c r="M48" s="249">
        <v>-35000</v>
      </c>
      <c r="N48" s="172">
        <f t="shared" si="1"/>
        <v>-28000</v>
      </c>
      <c r="O48" s="69"/>
    </row>
    <row r="49" spans="2:15" ht="13.5" customHeight="1">
      <c r="B49" s="68"/>
      <c r="C49" s="67"/>
      <c r="D49" s="68" t="s">
        <v>175</v>
      </c>
      <c r="E49" s="68"/>
      <c r="F49" s="68"/>
      <c r="G49" s="68"/>
      <c r="H49" s="68"/>
      <c r="I49" s="68"/>
      <c r="J49" s="68"/>
      <c r="K49" s="164">
        <v>62107</v>
      </c>
      <c r="L49" s="144" t="s">
        <v>180</v>
      </c>
      <c r="M49" s="249">
        <v>-25000</v>
      </c>
      <c r="N49" s="172">
        <f t="shared" si="1"/>
        <v>-20000</v>
      </c>
      <c r="O49" s="69"/>
    </row>
    <row r="50" spans="2:15" ht="13.5" customHeight="1">
      <c r="B50" s="68"/>
      <c r="C50" s="67"/>
      <c r="D50" s="68" t="s">
        <v>176</v>
      </c>
      <c r="E50" s="68"/>
      <c r="F50" s="68"/>
      <c r="G50" s="68"/>
      <c r="H50" s="68"/>
      <c r="I50" s="68"/>
      <c r="J50" s="68"/>
      <c r="K50" s="164">
        <v>62108</v>
      </c>
      <c r="L50" s="144" t="s">
        <v>180</v>
      </c>
      <c r="M50" s="249">
        <v>-15000</v>
      </c>
      <c r="N50" s="172">
        <f t="shared" si="1"/>
        <v>-12000</v>
      </c>
      <c r="O50" s="69"/>
    </row>
    <row r="51" spans="2:15" ht="13.5" customHeight="1">
      <c r="B51" s="68"/>
      <c r="C51" s="67"/>
      <c r="D51" s="49" t="s">
        <v>220</v>
      </c>
      <c r="E51" s="68"/>
      <c r="F51" s="68"/>
      <c r="G51" s="68"/>
      <c r="H51" s="68"/>
      <c r="I51" s="68"/>
      <c r="J51" s="68"/>
      <c r="K51" s="164">
        <v>62200</v>
      </c>
      <c r="L51" s="144" t="s">
        <v>180</v>
      </c>
      <c r="M51" s="250">
        <f>SUM(M52:M59)</f>
        <v>200000</v>
      </c>
      <c r="N51" s="172">
        <f t="shared" si="1"/>
        <v>160000</v>
      </c>
      <c r="O51" s="69"/>
    </row>
    <row r="52" spans="2:15" ht="13.5" customHeight="1">
      <c r="B52" s="68"/>
      <c r="C52" s="67"/>
      <c r="D52" s="68" t="s">
        <v>214</v>
      </c>
      <c r="E52" s="68"/>
      <c r="F52" s="68"/>
      <c r="G52" s="68"/>
      <c r="H52" s="68"/>
      <c r="I52" s="68"/>
      <c r="J52" s="68"/>
      <c r="K52" s="164">
        <v>62201</v>
      </c>
      <c r="L52" s="144" t="s">
        <v>180</v>
      </c>
      <c r="M52" s="249">
        <v>50000</v>
      </c>
      <c r="N52" s="172">
        <f t="shared" si="1"/>
        <v>40000</v>
      </c>
      <c r="O52" s="69"/>
    </row>
    <row r="53" spans="2:15" ht="13.5" customHeight="1">
      <c r="B53" s="68"/>
      <c r="C53" s="67"/>
      <c r="D53" s="68" t="s">
        <v>215</v>
      </c>
      <c r="E53" s="68"/>
      <c r="F53" s="68"/>
      <c r="G53" s="68"/>
      <c r="H53" s="68"/>
      <c r="I53" s="68"/>
      <c r="J53" s="68"/>
      <c r="K53" s="164">
        <v>62202</v>
      </c>
      <c r="L53" s="144" t="s">
        <v>180</v>
      </c>
      <c r="M53" s="250">
        <v>20000</v>
      </c>
      <c r="N53" s="172">
        <f t="shared" si="1"/>
        <v>16000</v>
      </c>
      <c r="O53" s="69"/>
    </row>
    <row r="54" spans="2:15" ht="13.5" customHeight="1">
      <c r="B54" s="68"/>
      <c r="C54" s="67"/>
      <c r="D54" s="68" t="s">
        <v>216</v>
      </c>
      <c r="E54" s="68"/>
      <c r="F54" s="68"/>
      <c r="G54" s="68"/>
      <c r="H54" s="68"/>
      <c r="I54" s="68"/>
      <c r="J54" s="68"/>
      <c r="K54" s="164">
        <v>62203</v>
      </c>
      <c r="L54" s="144" t="s">
        <v>180</v>
      </c>
      <c r="M54" s="249">
        <v>60000</v>
      </c>
      <c r="N54" s="172">
        <f t="shared" si="1"/>
        <v>48000</v>
      </c>
      <c r="O54" s="69"/>
    </row>
    <row r="55" spans="2:15" ht="13.5" customHeight="1">
      <c r="B55" s="68"/>
      <c r="C55" s="67"/>
      <c r="D55" s="68" t="s">
        <v>217</v>
      </c>
      <c r="E55" s="68"/>
      <c r="F55" s="68"/>
      <c r="G55" s="68"/>
      <c r="H55" s="68"/>
      <c r="I55" s="68"/>
      <c r="J55" s="68"/>
      <c r="K55" s="164">
        <v>62204</v>
      </c>
      <c r="L55" s="144" t="s">
        <v>180</v>
      </c>
      <c r="M55" s="250">
        <v>15000</v>
      </c>
      <c r="N55" s="172">
        <f t="shared" si="1"/>
        <v>12000</v>
      </c>
      <c r="O55" s="69"/>
    </row>
    <row r="56" spans="2:15" ht="13.5" customHeight="1">
      <c r="B56" s="68"/>
      <c r="C56" s="67"/>
      <c r="D56" s="68" t="s">
        <v>218</v>
      </c>
      <c r="E56" s="68"/>
      <c r="F56" s="68"/>
      <c r="G56" s="68"/>
      <c r="H56" s="68"/>
      <c r="I56" s="68"/>
      <c r="J56" s="68"/>
      <c r="K56" s="164">
        <v>62205</v>
      </c>
      <c r="L56" s="144" t="s">
        <v>180</v>
      </c>
      <c r="M56" s="249">
        <v>10000</v>
      </c>
      <c r="N56" s="172">
        <f t="shared" si="1"/>
        <v>8000</v>
      </c>
      <c r="O56" s="69"/>
    </row>
    <row r="57" spans="2:15" ht="13.5" customHeight="1">
      <c r="B57" s="68"/>
      <c r="C57" s="67"/>
      <c r="D57" s="68" t="s">
        <v>219</v>
      </c>
      <c r="E57" s="68"/>
      <c r="F57" s="68"/>
      <c r="G57" s="68"/>
      <c r="H57" s="68"/>
      <c r="I57" s="68"/>
      <c r="J57" s="68"/>
      <c r="K57" s="164">
        <v>62206</v>
      </c>
      <c r="L57" s="144" t="s">
        <v>180</v>
      </c>
      <c r="M57" s="250">
        <v>5000</v>
      </c>
      <c r="N57" s="172">
        <f t="shared" si="1"/>
        <v>4000</v>
      </c>
      <c r="O57" s="69"/>
    </row>
    <row r="58" spans="2:15" ht="13.5" customHeight="1">
      <c r="B58" s="68"/>
      <c r="C58" s="67"/>
      <c r="D58" s="68" t="s">
        <v>175</v>
      </c>
      <c r="E58" s="68"/>
      <c r="F58" s="68"/>
      <c r="G58" s="68"/>
      <c r="H58" s="68"/>
      <c r="I58" s="68"/>
      <c r="J58" s="68"/>
      <c r="K58" s="164">
        <v>62207</v>
      </c>
      <c r="L58" s="144" t="s">
        <v>180</v>
      </c>
      <c r="M58" s="249">
        <v>15000</v>
      </c>
      <c r="N58" s="172">
        <f t="shared" si="1"/>
        <v>12000</v>
      </c>
      <c r="O58" s="69"/>
    </row>
    <row r="59" spans="2:15" ht="13.5" customHeight="1">
      <c r="B59" s="68"/>
      <c r="C59" s="67"/>
      <c r="D59" s="68" t="s">
        <v>176</v>
      </c>
      <c r="E59" s="68"/>
      <c r="F59" s="68"/>
      <c r="G59" s="68"/>
      <c r="H59" s="68"/>
      <c r="I59" s="68"/>
      <c r="J59" s="68"/>
      <c r="K59" s="164">
        <v>62208</v>
      </c>
      <c r="L59" s="144" t="s">
        <v>180</v>
      </c>
      <c r="M59" s="249">
        <v>25000</v>
      </c>
      <c r="N59" s="172">
        <f t="shared" si="1"/>
        <v>20000</v>
      </c>
      <c r="O59" s="69"/>
    </row>
    <row r="60" spans="2:15" ht="13.5" customHeight="1">
      <c r="B60" s="68"/>
      <c r="C60" s="67"/>
      <c r="D60" s="49" t="s">
        <v>5</v>
      </c>
      <c r="E60" s="68"/>
      <c r="F60" s="68"/>
      <c r="G60" s="68"/>
      <c r="H60" s="68"/>
      <c r="I60" s="68"/>
      <c r="J60" s="68"/>
      <c r="K60" s="164">
        <v>62300</v>
      </c>
      <c r="L60" s="144" t="s">
        <v>180</v>
      </c>
      <c r="M60" s="249">
        <v>-400000</v>
      </c>
      <c r="N60" s="172">
        <f t="shared" si="1"/>
        <v>-320000</v>
      </c>
      <c r="O60" s="69"/>
    </row>
    <row r="61" spans="2:15" ht="13.5" customHeight="1">
      <c r="B61" s="68"/>
      <c r="C61" s="169"/>
      <c r="D61" s="88"/>
      <c r="E61" s="61"/>
      <c r="F61" s="61"/>
      <c r="G61" s="61"/>
      <c r="H61" s="61"/>
      <c r="I61" s="61"/>
      <c r="J61" s="61"/>
      <c r="K61" s="170"/>
      <c r="L61" s="71"/>
      <c r="M61" s="225"/>
      <c r="N61" s="156"/>
      <c r="O61" s="69"/>
    </row>
    <row r="62" spans="2:15" ht="13.5" customHeight="1">
      <c r="B62" s="68"/>
      <c r="C62" s="163"/>
      <c r="D62" s="85" t="s">
        <v>276</v>
      </c>
      <c r="E62" s="71"/>
      <c r="F62" s="71"/>
      <c r="G62" s="71"/>
      <c r="H62" s="71"/>
      <c r="I62" s="71"/>
      <c r="J62" s="71"/>
      <c r="K62" s="164">
        <v>63000</v>
      </c>
      <c r="L62" s="144" t="s">
        <v>180</v>
      </c>
      <c r="M62" s="249"/>
      <c r="N62" s="87"/>
      <c r="O62" s="69"/>
    </row>
    <row r="63" spans="2:15" ht="13.5" customHeight="1">
      <c r="B63" s="68"/>
      <c r="C63" s="67"/>
      <c r="D63" s="49" t="s">
        <v>383</v>
      </c>
      <c r="E63" s="68"/>
      <c r="F63" s="68"/>
      <c r="G63" s="68"/>
      <c r="H63" s="68"/>
      <c r="I63" s="68"/>
      <c r="J63" s="68"/>
      <c r="K63" s="164">
        <v>63100</v>
      </c>
      <c r="L63" s="144" t="s">
        <v>180</v>
      </c>
      <c r="M63" s="248">
        <f>SUM(M64:M68)</f>
        <v>-75000</v>
      </c>
      <c r="N63" s="172">
        <f>+M63/1.25</f>
        <v>-60000</v>
      </c>
      <c r="O63" s="69"/>
    </row>
    <row r="64" spans="2:15" ht="13.5" customHeight="1">
      <c r="B64" s="68"/>
      <c r="C64" s="67"/>
      <c r="D64" s="68" t="s">
        <v>166</v>
      </c>
      <c r="E64" s="68"/>
      <c r="F64" s="68"/>
      <c r="G64" s="68"/>
      <c r="H64" s="68"/>
      <c r="I64" s="68"/>
      <c r="J64" s="68"/>
      <c r="K64" s="164">
        <v>63101</v>
      </c>
      <c r="L64" s="144" t="s">
        <v>180</v>
      </c>
      <c r="M64" s="250">
        <v>10000</v>
      </c>
      <c r="N64" s="172">
        <f aca="true" t="shared" si="2" ref="N64:N85">+M64/1.25</f>
        <v>8000</v>
      </c>
      <c r="O64" s="69"/>
    </row>
    <row r="65" spans="2:15" ht="13.5" customHeight="1">
      <c r="B65" s="68"/>
      <c r="C65" s="67"/>
      <c r="D65" s="68" t="s">
        <v>167</v>
      </c>
      <c r="E65" s="68"/>
      <c r="F65" s="68"/>
      <c r="G65" s="68"/>
      <c r="H65" s="68"/>
      <c r="I65" s="68"/>
      <c r="J65" s="68"/>
      <c r="K65" s="164">
        <v>63102</v>
      </c>
      <c r="L65" s="144" t="s">
        <v>180</v>
      </c>
      <c r="M65" s="249">
        <v>-55000</v>
      </c>
      <c r="N65" s="172">
        <f t="shared" si="2"/>
        <v>-44000</v>
      </c>
      <c r="O65" s="69"/>
    </row>
    <row r="66" spans="2:15" ht="13.5" customHeight="1">
      <c r="B66" s="68"/>
      <c r="C66" s="67"/>
      <c r="D66" s="68" t="s">
        <v>168</v>
      </c>
      <c r="E66" s="68"/>
      <c r="F66" s="68"/>
      <c r="G66" s="68"/>
      <c r="H66" s="68"/>
      <c r="I66" s="68"/>
      <c r="J66" s="68"/>
      <c r="K66" s="164">
        <v>63103</v>
      </c>
      <c r="L66" s="144" t="s">
        <v>180</v>
      </c>
      <c r="M66" s="249">
        <v>-40000</v>
      </c>
      <c r="N66" s="172">
        <f t="shared" si="2"/>
        <v>-32000</v>
      </c>
      <c r="O66" s="69"/>
    </row>
    <row r="67" spans="2:15" ht="13.5" customHeight="1">
      <c r="B67" s="68"/>
      <c r="C67" s="67"/>
      <c r="D67" s="68" t="s">
        <v>169</v>
      </c>
      <c r="E67" s="68"/>
      <c r="F67" s="68"/>
      <c r="G67" s="68"/>
      <c r="H67" s="68"/>
      <c r="I67" s="68"/>
      <c r="J67" s="68"/>
      <c r="K67" s="164">
        <v>63104</v>
      </c>
      <c r="L67" s="144" t="s">
        <v>180</v>
      </c>
      <c r="M67" s="249">
        <v>4000</v>
      </c>
      <c r="N67" s="172">
        <f t="shared" si="2"/>
        <v>3200</v>
      </c>
      <c r="O67" s="69"/>
    </row>
    <row r="68" spans="2:15" ht="13.5" customHeight="1">
      <c r="B68" s="68"/>
      <c r="C68" s="67"/>
      <c r="D68" s="68" t="s">
        <v>170</v>
      </c>
      <c r="E68" s="68"/>
      <c r="F68" s="68"/>
      <c r="G68" s="68"/>
      <c r="H68" s="68"/>
      <c r="I68" s="68"/>
      <c r="J68" s="68"/>
      <c r="K68" s="164">
        <v>63105</v>
      </c>
      <c r="L68" s="144" t="s">
        <v>180</v>
      </c>
      <c r="M68" s="250">
        <v>6000</v>
      </c>
      <c r="N68" s="172">
        <f t="shared" si="2"/>
        <v>4800</v>
      </c>
      <c r="O68" s="69"/>
    </row>
    <row r="69" spans="2:15" ht="13.5" customHeight="1">
      <c r="B69" s="68"/>
      <c r="C69" s="67"/>
      <c r="D69" s="49" t="s">
        <v>384</v>
      </c>
      <c r="E69" s="68"/>
      <c r="F69" s="68"/>
      <c r="G69" s="68"/>
      <c r="H69" s="68"/>
      <c r="I69" s="68"/>
      <c r="J69" s="68"/>
      <c r="K69" s="164">
        <v>63200</v>
      </c>
      <c r="L69" s="144" t="s">
        <v>180</v>
      </c>
      <c r="M69" s="249">
        <v>-100000</v>
      </c>
      <c r="N69" s="172">
        <f t="shared" si="2"/>
        <v>-80000</v>
      </c>
      <c r="O69" s="69"/>
    </row>
    <row r="70" spans="2:15" ht="13.5" customHeight="1">
      <c r="B70" s="68"/>
      <c r="C70" s="67"/>
      <c r="D70" s="68" t="s">
        <v>221</v>
      </c>
      <c r="E70" s="68"/>
      <c r="F70" s="68"/>
      <c r="G70" s="68"/>
      <c r="H70" s="68"/>
      <c r="I70" s="68"/>
      <c r="J70" s="68"/>
      <c r="K70" s="164">
        <v>63201</v>
      </c>
      <c r="L70" s="144" t="s">
        <v>180</v>
      </c>
      <c r="M70" s="250">
        <f>SUM(M71:M75)</f>
        <v>140000</v>
      </c>
      <c r="N70" s="172">
        <f t="shared" si="2"/>
        <v>112000</v>
      </c>
      <c r="O70" s="69"/>
    </row>
    <row r="71" spans="2:15" ht="13.5" customHeight="1">
      <c r="B71" s="68"/>
      <c r="C71" s="67"/>
      <c r="D71" s="68" t="s">
        <v>171</v>
      </c>
      <c r="E71" s="68"/>
      <c r="F71" s="68"/>
      <c r="G71" s="68"/>
      <c r="H71" s="68"/>
      <c r="I71" s="68"/>
      <c r="J71" s="68"/>
      <c r="K71" s="164">
        <v>63202</v>
      </c>
      <c r="L71" s="144" t="s">
        <v>180</v>
      </c>
      <c r="M71" s="249">
        <v>25000</v>
      </c>
      <c r="N71" s="172">
        <f t="shared" si="2"/>
        <v>20000</v>
      </c>
      <c r="O71" s="69"/>
    </row>
    <row r="72" spans="2:15" ht="13.5" customHeight="1">
      <c r="B72" s="68"/>
      <c r="C72" s="67"/>
      <c r="D72" s="68" t="s">
        <v>72</v>
      </c>
      <c r="E72" s="68"/>
      <c r="F72" s="68"/>
      <c r="G72" s="68"/>
      <c r="H72" s="68"/>
      <c r="I72" s="68"/>
      <c r="J72" s="68"/>
      <c r="K72" s="164">
        <v>63203</v>
      </c>
      <c r="L72" s="144" t="s">
        <v>180</v>
      </c>
      <c r="M72" s="250">
        <v>30000</v>
      </c>
      <c r="N72" s="172">
        <f t="shared" si="2"/>
        <v>24000</v>
      </c>
      <c r="O72" s="69"/>
    </row>
    <row r="73" spans="2:15" ht="13.5" customHeight="1">
      <c r="B73" s="68"/>
      <c r="C73" s="67"/>
      <c r="D73" s="68" t="s">
        <v>227</v>
      </c>
      <c r="E73" s="68"/>
      <c r="F73" s="68"/>
      <c r="G73" s="68"/>
      <c r="H73" s="68"/>
      <c r="I73" s="68"/>
      <c r="J73" s="68"/>
      <c r="K73" s="164">
        <v>63204</v>
      </c>
      <c r="L73" s="144" t="s">
        <v>180</v>
      </c>
      <c r="M73" s="249">
        <v>50000</v>
      </c>
      <c r="N73" s="172">
        <f t="shared" si="2"/>
        <v>40000</v>
      </c>
      <c r="O73" s="69"/>
    </row>
    <row r="74" spans="2:15" ht="13.5" customHeight="1">
      <c r="B74" s="68"/>
      <c r="C74" s="67"/>
      <c r="D74" s="68" t="s">
        <v>391</v>
      </c>
      <c r="E74" s="68"/>
      <c r="F74" s="68"/>
      <c r="G74" s="68"/>
      <c r="H74" s="68"/>
      <c r="I74" s="68"/>
      <c r="J74" s="68"/>
      <c r="K74" s="164">
        <v>63205</v>
      </c>
      <c r="L74" s="144" t="s">
        <v>180</v>
      </c>
      <c r="M74" s="249">
        <v>10000</v>
      </c>
      <c r="N74" s="172">
        <f t="shared" si="2"/>
        <v>8000</v>
      </c>
      <c r="O74" s="69"/>
    </row>
    <row r="75" spans="2:15" ht="13.5" customHeight="1">
      <c r="B75" s="68"/>
      <c r="C75" s="67"/>
      <c r="D75" s="68" t="s">
        <v>172</v>
      </c>
      <c r="E75" s="68"/>
      <c r="F75" s="68"/>
      <c r="G75" s="68"/>
      <c r="H75" s="68"/>
      <c r="I75" s="68"/>
      <c r="J75" s="68"/>
      <c r="K75" s="164">
        <v>63206</v>
      </c>
      <c r="L75" s="144" t="s">
        <v>180</v>
      </c>
      <c r="M75" s="250">
        <v>25000</v>
      </c>
      <c r="N75" s="172">
        <f t="shared" si="2"/>
        <v>20000</v>
      </c>
      <c r="O75" s="69"/>
    </row>
    <row r="76" spans="2:15" ht="13.5" customHeight="1">
      <c r="B76" s="68"/>
      <c r="C76" s="67"/>
      <c r="D76" s="68" t="s">
        <v>228</v>
      </c>
      <c r="E76" s="68"/>
      <c r="F76" s="68"/>
      <c r="G76" s="68"/>
      <c r="H76" s="68"/>
      <c r="I76" s="68"/>
      <c r="J76" s="68"/>
      <c r="K76" s="164">
        <v>63207</v>
      </c>
      <c r="L76" s="144" t="s">
        <v>180</v>
      </c>
      <c r="M76" s="249">
        <f>SUM(M77:M81)</f>
        <v>-240000</v>
      </c>
      <c r="N76" s="172">
        <f t="shared" si="2"/>
        <v>-192000</v>
      </c>
      <c r="O76" s="69"/>
    </row>
    <row r="77" spans="2:15" ht="13.5" customHeight="1">
      <c r="B77" s="68"/>
      <c r="C77" s="67"/>
      <c r="D77" s="68" t="s">
        <v>173</v>
      </c>
      <c r="E77" s="68"/>
      <c r="F77" s="68"/>
      <c r="G77" s="68"/>
      <c r="H77" s="68"/>
      <c r="I77" s="68"/>
      <c r="J77" s="68"/>
      <c r="K77" s="164">
        <v>63208</v>
      </c>
      <c r="L77" s="144" t="s">
        <v>180</v>
      </c>
      <c r="M77" s="250">
        <v>-60000</v>
      </c>
      <c r="N77" s="172">
        <f t="shared" si="2"/>
        <v>-48000</v>
      </c>
      <c r="O77" s="69"/>
    </row>
    <row r="78" spans="2:15" ht="13.5" customHeight="1">
      <c r="B78" s="68"/>
      <c r="C78" s="67"/>
      <c r="D78" s="68" t="s">
        <v>229</v>
      </c>
      <c r="E78" s="68"/>
      <c r="F78" s="68"/>
      <c r="G78" s="68"/>
      <c r="H78" s="68"/>
      <c r="I78" s="68"/>
      <c r="J78" s="68"/>
      <c r="K78" s="164">
        <v>63209</v>
      </c>
      <c r="L78" s="144" t="s">
        <v>180</v>
      </c>
      <c r="M78" s="249">
        <v>-70000</v>
      </c>
      <c r="N78" s="172">
        <f t="shared" si="2"/>
        <v>-56000</v>
      </c>
      <c r="O78" s="69"/>
    </row>
    <row r="79" spans="2:15" ht="13.5" customHeight="1">
      <c r="B79" s="68"/>
      <c r="C79" s="67"/>
      <c r="D79" s="68" t="s">
        <v>230</v>
      </c>
      <c r="E79" s="68"/>
      <c r="F79" s="68"/>
      <c r="G79" s="68"/>
      <c r="H79" s="68"/>
      <c r="I79" s="68"/>
      <c r="J79" s="68"/>
      <c r="K79" s="164">
        <v>63210</v>
      </c>
      <c r="L79" s="144" t="s">
        <v>180</v>
      </c>
      <c r="M79" s="249">
        <v>-75000</v>
      </c>
      <c r="N79" s="172">
        <f t="shared" si="2"/>
        <v>-60000</v>
      </c>
      <c r="O79" s="69"/>
    </row>
    <row r="80" spans="2:15" ht="13.5" customHeight="1">
      <c r="B80" s="68"/>
      <c r="C80" s="67"/>
      <c r="D80" s="68" t="s">
        <v>392</v>
      </c>
      <c r="E80" s="68"/>
      <c r="F80" s="68"/>
      <c r="G80" s="68"/>
      <c r="H80" s="68"/>
      <c r="I80" s="68"/>
      <c r="J80" s="68"/>
      <c r="K80" s="164">
        <v>63211</v>
      </c>
      <c r="L80" s="144" t="s">
        <v>180</v>
      </c>
      <c r="M80" s="249">
        <v>-15000</v>
      </c>
      <c r="N80" s="172">
        <f t="shared" si="2"/>
        <v>-12000</v>
      </c>
      <c r="O80" s="69"/>
    </row>
    <row r="81" spans="2:15" ht="13.5" customHeight="1">
      <c r="B81" s="68"/>
      <c r="C81" s="67"/>
      <c r="D81" s="68" t="s">
        <v>174</v>
      </c>
      <c r="E81" s="68"/>
      <c r="F81" s="68"/>
      <c r="G81" s="68"/>
      <c r="H81" s="68"/>
      <c r="I81" s="68"/>
      <c r="J81" s="68"/>
      <c r="K81" s="164">
        <v>63212</v>
      </c>
      <c r="L81" s="144" t="s">
        <v>180</v>
      </c>
      <c r="M81" s="250">
        <v>-20000</v>
      </c>
      <c r="N81" s="172">
        <f t="shared" si="2"/>
        <v>-16000</v>
      </c>
      <c r="O81" s="69"/>
    </row>
    <row r="82" spans="2:15" ht="13.5" customHeight="1">
      <c r="B82" s="68"/>
      <c r="C82" s="67"/>
      <c r="D82" s="49" t="s">
        <v>231</v>
      </c>
      <c r="E82" s="68"/>
      <c r="F82" s="68"/>
      <c r="G82" s="68"/>
      <c r="H82" s="68"/>
      <c r="I82" s="68"/>
      <c r="J82" s="68"/>
      <c r="K82" s="164">
        <v>63300</v>
      </c>
      <c r="L82" s="144" t="s">
        <v>180</v>
      </c>
      <c r="M82" s="249">
        <v>-125000</v>
      </c>
      <c r="N82" s="172">
        <f t="shared" si="2"/>
        <v>-100000</v>
      </c>
      <c r="O82" s="69"/>
    </row>
    <row r="83" spans="2:15" ht="13.5" customHeight="1">
      <c r="B83" s="68"/>
      <c r="C83" s="67"/>
      <c r="D83" s="68" t="s">
        <v>232</v>
      </c>
      <c r="E83" s="68"/>
      <c r="F83" s="68"/>
      <c r="G83" s="68"/>
      <c r="H83" s="68"/>
      <c r="I83" s="68"/>
      <c r="J83" s="68"/>
      <c r="K83" s="164">
        <v>63301</v>
      </c>
      <c r="L83" s="144" t="s">
        <v>180</v>
      </c>
      <c r="M83" s="250">
        <v>-100000</v>
      </c>
      <c r="N83" s="172">
        <f t="shared" si="2"/>
        <v>-80000</v>
      </c>
      <c r="O83" s="69"/>
    </row>
    <row r="84" spans="2:15" ht="13.5" customHeight="1">
      <c r="B84" s="68"/>
      <c r="C84" s="67"/>
      <c r="D84" s="68" t="s">
        <v>233</v>
      </c>
      <c r="E84" s="68"/>
      <c r="F84" s="68"/>
      <c r="G84" s="68"/>
      <c r="H84" s="68"/>
      <c r="I84" s="68"/>
      <c r="J84" s="68"/>
      <c r="K84" s="164">
        <v>63302</v>
      </c>
      <c r="L84" s="144" t="s">
        <v>180</v>
      </c>
      <c r="M84" s="249">
        <v>-25000</v>
      </c>
      <c r="N84" s="172">
        <f t="shared" si="2"/>
        <v>-20000</v>
      </c>
      <c r="O84" s="69"/>
    </row>
    <row r="85" spans="2:15" ht="13.5" customHeight="1">
      <c r="B85" s="68"/>
      <c r="C85" s="67"/>
      <c r="D85" s="49" t="s">
        <v>6</v>
      </c>
      <c r="E85" s="68"/>
      <c r="F85" s="68"/>
      <c r="G85" s="68"/>
      <c r="H85" s="68"/>
      <c r="I85" s="68"/>
      <c r="J85" s="68"/>
      <c r="K85" s="164">
        <v>63400</v>
      </c>
      <c r="L85" s="144" t="s">
        <v>180</v>
      </c>
      <c r="M85" s="249">
        <v>-300000</v>
      </c>
      <c r="N85" s="172">
        <f t="shared" si="2"/>
        <v>-240000</v>
      </c>
      <c r="O85" s="69"/>
    </row>
    <row r="86" spans="2:15" ht="13.5" customHeight="1">
      <c r="B86" s="68"/>
      <c r="C86" s="67"/>
      <c r="D86" s="49"/>
      <c r="E86" s="68"/>
      <c r="F86" s="68"/>
      <c r="G86" s="68"/>
      <c r="H86" s="68"/>
      <c r="I86" s="68"/>
      <c r="J86" s="68"/>
      <c r="K86" s="161"/>
      <c r="L86" s="68"/>
      <c r="M86" s="206"/>
      <c r="N86" s="69"/>
      <c r="O86" s="69"/>
    </row>
    <row r="87" spans="2:15" ht="13.5" customHeight="1">
      <c r="B87" s="68"/>
      <c r="C87" s="163"/>
      <c r="D87" s="85" t="s">
        <v>277</v>
      </c>
      <c r="E87" s="71"/>
      <c r="F87" s="71"/>
      <c r="G87" s="71"/>
      <c r="H87" s="71"/>
      <c r="I87" s="71"/>
      <c r="J87" s="71"/>
      <c r="K87" s="164">
        <v>64000</v>
      </c>
      <c r="L87" s="144" t="s">
        <v>180</v>
      </c>
      <c r="M87" s="249">
        <v>-5000</v>
      </c>
      <c r="N87" s="166">
        <f>+M87/1.25</f>
        <v>-4000</v>
      </c>
      <c r="O87" s="69"/>
    </row>
    <row r="88" spans="2:15" ht="13.5" customHeight="1">
      <c r="B88" s="68"/>
      <c r="C88" s="163"/>
      <c r="D88" s="85" t="s">
        <v>112</v>
      </c>
      <c r="E88" s="71"/>
      <c r="F88" s="71"/>
      <c r="G88" s="71"/>
      <c r="H88" s="71"/>
      <c r="I88" s="273"/>
      <c r="J88" s="273"/>
      <c r="K88" s="164">
        <v>65000</v>
      </c>
      <c r="L88" s="144" t="s">
        <v>180</v>
      </c>
      <c r="M88" s="249">
        <v>10000</v>
      </c>
      <c r="N88" s="166">
        <f>+M88/1.25</f>
        <v>8000</v>
      </c>
      <c r="O88" s="69"/>
    </row>
    <row r="89" spans="2:15" ht="13.5" customHeight="1">
      <c r="B89" s="68"/>
      <c r="C89" s="67"/>
      <c r="D89" s="68" t="s">
        <v>278</v>
      </c>
      <c r="E89" s="68"/>
      <c r="F89" s="68"/>
      <c r="G89" s="68"/>
      <c r="H89" s="68"/>
      <c r="I89" s="68"/>
      <c r="J89" s="68"/>
      <c r="K89" s="164">
        <v>65100</v>
      </c>
      <c r="L89" s="144" t="s">
        <v>180</v>
      </c>
      <c r="M89" s="249">
        <v>40000</v>
      </c>
      <c r="N89" s="166">
        <f>+M89/1.25</f>
        <v>32000</v>
      </c>
      <c r="O89" s="69"/>
    </row>
    <row r="90" spans="2:15" ht="13.5" customHeight="1">
      <c r="B90" s="68"/>
      <c r="C90" s="67"/>
      <c r="D90" s="68" t="s">
        <v>279</v>
      </c>
      <c r="E90" s="68"/>
      <c r="F90" s="68"/>
      <c r="G90" s="68"/>
      <c r="H90" s="68"/>
      <c r="I90" s="68"/>
      <c r="J90" s="68"/>
      <c r="K90" s="164">
        <v>65200</v>
      </c>
      <c r="L90" s="144" t="s">
        <v>180</v>
      </c>
      <c r="M90" s="249">
        <v>50000</v>
      </c>
      <c r="N90" s="166">
        <f>+M90/1.25</f>
        <v>40000</v>
      </c>
      <c r="O90" s="69"/>
    </row>
    <row r="91" spans="2:15" ht="12.75">
      <c r="B91" s="68"/>
      <c r="C91" s="67"/>
      <c r="D91" s="54"/>
      <c r="E91" s="68"/>
      <c r="F91" s="68"/>
      <c r="G91" s="68"/>
      <c r="H91" s="68"/>
      <c r="I91" s="68"/>
      <c r="J91" s="68"/>
      <c r="K91" s="161"/>
      <c r="L91" s="68"/>
      <c r="M91" s="206"/>
      <c r="N91" s="206"/>
      <c r="O91" s="69"/>
    </row>
    <row r="92" spans="2:15" ht="11.25" customHeight="1">
      <c r="B92" s="68"/>
      <c r="C92" s="76"/>
      <c r="D92" s="310"/>
      <c r="E92" s="311"/>
      <c r="F92" s="311"/>
      <c r="G92" s="311"/>
      <c r="H92" s="311"/>
      <c r="I92" s="311"/>
      <c r="J92" s="311"/>
      <c r="K92" s="311"/>
      <c r="L92" s="311"/>
      <c r="M92" s="311"/>
      <c r="N92" s="383"/>
      <c r="O92" s="69"/>
    </row>
    <row r="93" spans="2:15" ht="13.5" customHeight="1">
      <c r="B93" s="68"/>
      <c r="C93" s="67"/>
      <c r="D93" s="54" t="s">
        <v>297</v>
      </c>
      <c r="E93" s="173"/>
      <c r="F93" s="173"/>
      <c r="G93" s="173"/>
      <c r="H93" s="173"/>
      <c r="I93" s="173"/>
      <c r="J93" s="173"/>
      <c r="K93" s="174"/>
      <c r="L93" s="173"/>
      <c r="M93" s="173"/>
      <c r="N93" s="175"/>
      <c r="O93" s="69"/>
    </row>
    <row r="94" spans="2:15" ht="13.5" thickBot="1">
      <c r="B94" s="68"/>
      <c r="C94" s="72"/>
      <c r="D94" s="77" t="s">
        <v>393</v>
      </c>
      <c r="E94" s="73"/>
      <c r="F94" s="73"/>
      <c r="G94" s="73"/>
      <c r="H94" s="73"/>
      <c r="I94" s="73"/>
      <c r="J94" s="73"/>
      <c r="K94" s="162"/>
      <c r="L94" s="73"/>
      <c r="M94" s="73"/>
      <c r="N94" s="74"/>
      <c r="O94" s="74"/>
    </row>
  </sheetData>
  <sheetProtection/>
  <mergeCells count="3">
    <mergeCell ref="D92:N92"/>
    <mergeCell ref="B1:O1"/>
    <mergeCell ref="B2:O2"/>
  </mergeCells>
  <printOptions horizontalCentered="1"/>
  <pageMargins left="0.2362204724409449" right="0.15748031496062992" top="0.2362204724409449" bottom="0.15748031496062992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balame</dc:creator>
  <cp:keywords/>
  <dc:description/>
  <cp:lastModifiedBy>q73929x - Lourdes Martínez Sánchez-Redondo</cp:lastModifiedBy>
  <cp:lastPrinted>2008-05-26T08:26:35Z</cp:lastPrinted>
  <dcterms:created xsi:type="dcterms:W3CDTF">2007-04-20T08:38:48Z</dcterms:created>
  <dcterms:modified xsi:type="dcterms:W3CDTF">2010-02-04T12:04:22Z</dcterms:modified>
  <cp:category/>
  <cp:version/>
  <cp:contentType/>
  <cp:contentStatus/>
</cp:coreProperties>
</file>